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ERPSUPPORT-NB1\Downloads\"/>
    </mc:Choice>
  </mc:AlternateContent>
  <xr:revisionPtr revIDLastSave="0" documentId="8_{6A0A5E60-C102-44F4-BA6C-2997F3BABE4B}" xr6:coauthVersionLast="36" xr6:coauthVersionMax="36" xr10:uidLastSave="{00000000-0000-0000-0000-000000000000}"/>
  <bookViews>
    <workbookView xWindow="0" yWindow="0" windowWidth="28800" windowHeight="12135" activeTab="4" xr2:uid="{00000000-000D-0000-FFFF-FFFF00000000}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Sheet1" sheetId="6" state="hidden" r:id="rId6"/>
  </sheets>
  <definedNames>
    <definedName name="_xlnm.Print_Area" localSheetId="0">'p1'!$A$1:$F$36</definedName>
    <definedName name="_xlnm.Print_Area" localSheetId="1">'p2'!$A$1:$G$19</definedName>
    <definedName name="_xlnm.Print_Area" localSheetId="2">'p3'!$A$1:$E$60</definedName>
    <definedName name="_xlnm.Print_Area" localSheetId="3">'p4'!$A$1:$F$34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3" l="1"/>
  <c r="D54" i="3"/>
  <c r="B10" i="4" l="1"/>
  <c r="C10" i="4" l="1"/>
  <c r="D10" i="4"/>
  <c r="E10" i="4"/>
  <c r="F10" i="4"/>
  <c r="D37" i="3" l="1"/>
  <c r="D58" i="3" s="1"/>
  <c r="D3" i="3"/>
  <c r="C9" i="2"/>
  <c r="D56" i="3" l="1"/>
  <c r="D5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DDE45852-2BDF-4BCE-A761-37A8C483A88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ระบุระดับปริญญาต่อท้าย เช่น ตรี  </t>
        </r>
      </text>
    </comment>
    <comment ref="A8" authorId="0" shapeId="0" xr:uid="{85E0DCCA-188B-48CA-84AA-6E1FDB9136B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 ตำแหน่งวิชาการ ชื่อ สกุล</t>
        </r>
      </text>
    </comment>
    <comment ref="A2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User ให้สามารถทำเครื่องหมาย / ข้อมูลได้หลายข้อ</t>
        </r>
      </text>
    </comment>
    <comment ref="F2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กรอกเป็นตัวเลขจำนวนคน
</t>
        </r>
      </text>
    </comment>
    <comment ref="F2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พิมพ์ข้อความ</t>
        </r>
      </text>
    </comment>
    <comment ref="F29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พิมพ์ข้อความ</t>
        </r>
      </text>
    </comment>
    <comment ref="F3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พิมพ์ข้อความ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ให้คลิ๊กได้ 1 คำตอบเท่านั้น เป็น
(1) หลักสูตรใหม่
หรือ
(2) หลักสูตรปรับปรุง</t>
        </r>
      </text>
    </comment>
    <comment ref="A2" authorId="0" shapeId="0" xr:uid="{B8E49D3C-C32D-4E28-BBC5-E26561E200C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ให้คลิ๊กเลือกประเภทหลักสูตร ได้ รายการเดียว</t>
        </r>
      </text>
    </comment>
    <comment ref="C2" authorId="0" shapeId="0" xr:uid="{E324E5B7-66DA-43F2-96BB-77D687C314F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ให้คลิ๊กเลือกประเภทหลักสูตร ได้ รายการเดียว</t>
        </r>
      </text>
    </comment>
    <comment ref="A4" authorId="0" shapeId="0" xr:uid="{0C8A7456-3496-40D5-991E-1B3E2AE5E63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ให้คลิ๊กเลือกประเภทหลักสูตร ได้ รายการเดียว</t>
        </r>
      </text>
    </comment>
    <comment ref="C4" authorId="0" shapeId="0" xr:uid="{5119B503-1B7B-43D3-A18E-364858A9C5E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ให้คลิ๊กเลือกประเภทหลักสูตร ได้ รายการเดียว</t>
        </r>
      </text>
    </comment>
    <comment ref="B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User:คอลัมน์นี้ ไม่บังคับ เนื่องจาก บางหลักสูตรที่เสนอ เป็นหลักสูตรใหม่ 
</t>
        </r>
      </text>
    </comment>
    <comment ref="D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ให้พิมพ์ข้อความได้ ระบุชื่อมหาวิทยาลัยที่ต้องการเทียบ</t>
        </r>
      </text>
    </comment>
    <comment ref="E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ให้พิมพ์ข้อความได้ ระบุชื่อมหาวิทยาลัยที่ต้องการเทียบ</t>
        </r>
      </text>
    </comment>
    <comment ref="F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ให้พิมพ์ข้อความได้ ระบุชื่อมหาวิทยาลัยที่ต้องการเทียบ</t>
        </r>
      </text>
    </comment>
    <comment ref="G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ให้พิมพ์ข้อความได้ ระบุชื่อมหาวิทยาลัยที่ต้องการเทียบ</t>
        </r>
      </text>
    </comment>
    <comment ref="B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(1) กรณี หลักสูตรปรับปรุง อาจมีการปรับชื่อใหม่ ให้ระบุชื่อ หลักสูตรเดิม
(2) กรณี หลักสูตรใหม่  จะไม่มีหลักสูตรเดิม ก็ใส่ว่า "ไม่มี"</t>
        </r>
      </text>
    </comment>
    <comment ref="C9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User ให้ระบบ copy จาก หน้าแรก ได้เลย
 B5</t>
        </r>
      </text>
    </comment>
    <comment ref="D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ให้ระบุชื่อหลักสูตรที่ต้องการเทียบ</t>
        </r>
      </text>
    </comment>
    <comment ref="E9" authorId="0" shapeId="0" xr:uid="{6B7C4B43-B4D9-4484-A1EC-21B274299FD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ให้ระบุชื่อหลักสูตรที่ต้องการเทียบ</t>
        </r>
      </text>
    </comment>
    <comment ref="F9" authorId="0" shapeId="0" xr:uid="{A6243D03-EDDE-40A6-B3AA-1D0DE2A5FCF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ให้ระบุชื่อหลักสูตรที่ต้องการเทียบ</t>
        </r>
      </text>
    </comment>
    <comment ref="G9" authorId="0" shapeId="0" xr:uid="{51045491-7502-4C43-ACA8-B0155119FD8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ให้ระบุชื่อหลักสูตรที่ต้องการเทียบ</t>
        </r>
      </text>
    </comment>
    <comment ref="B10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 จำนวนหน่วยกิตของหลักสูตรเดิม (ถ้ามีหลักสูตตรเดิม)</t>
        </r>
      </text>
    </comment>
    <comment ref="C10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 จำนวนหน่วยกิตของหลักสูตรใหม่
ให้ระบุเป็นตัวเลข ใช้คำนวณต่อได้
</t>
        </r>
      </text>
    </comment>
    <comment ref="D10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 จำนวนหน่วยกิตของหลักสูตรเทียบ
</t>
        </r>
      </text>
    </comment>
    <comment ref="E10" authorId="0" shapeId="0" xr:uid="{FE63AB2E-7F48-40EC-97E6-F243F989C56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 จำนวนหน่วยกิตของหลักสูตรเทียบ
</t>
        </r>
      </text>
    </comment>
    <comment ref="F10" authorId="0" shapeId="0" xr:uid="{78378061-24B9-435F-A0D2-8BD8BCE0DEF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 จำนวนหน่วยกิตของหลักสูตรเทียบ
</t>
        </r>
      </text>
    </comment>
    <comment ref="G10" authorId="0" shapeId="0" xr:uid="{00D4DCF2-09D4-47C8-A9C7-E5FE917B909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 จำนวนหน่วยกิตของหลักสูตรเทียบ
</t>
        </r>
      </text>
    </comment>
    <comment ref="B12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ให้พิมพ์ตัวเลข แสดงค่าธรรมเนียมต่อภาค
ช่องนี้ไม่ต้องบังคับ 
เนื่องจาก บางหลักสูตรอาจกำหนดอัตราค่าธรรมเนียมไม่เท่ากันทุกภาค
</t>
        </r>
      </text>
    </comment>
    <comment ref="C12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ให้พิมพ์ตัวเลข แสดงค่าธรรมเนียมต่อภาค
ช่องนี้ไม่ต้องบังคับ เนื่องจาก บางหลักสูตรอาจกำหนดอัตราค่าธรรมเนียมไม่เท่ากันทุกภาค
</t>
        </r>
      </text>
    </comment>
    <comment ref="D12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ให้พิมพ์ตัวเลข แสดงค่าธรรมเนียมต่อภาค
ช่องนี้ไม่ต้องบังคับ เนื่องจาก บางหลักสูตรอาจกำหนดอัตราค่าธรรมเนียมไม่เท่ากันทุกภาค
</t>
        </r>
      </text>
    </comment>
    <comment ref="E12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ให้พิมพ์ตัวเลข แสดงค่าธรรมเนียมต่อภาค
ช่องนี้ไม่ต้องบังคับ เนื่องจาก บางหลักสูตรอาจกำหนดอัตราค่าธรรมเนียมไม่เท่ากันทุกภาค
</t>
        </r>
      </text>
    </comment>
    <comment ref="F12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ให้พิมพ์ตัวเลข แสดงค่าธรรมเนียมต่อภาค
ช่องนี้ไม่ต้องบังคับ เนื่องจาก บางหลักสูตรอาจกำหนดอัตราค่าธรรมเนียมไม่เท่ากันทุกภาค
</t>
        </r>
      </text>
    </comment>
    <comment ref="G12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ให้พิมพ์ตัวเลข แสดงค่าธรรมเนียมต่อภาค
ช่องนี้ไม่ต้องบังคับ เนื่องจาก บางหลักสูตรอาจกำหนดอัตราค่าธรรมเนียมไม่เท่ากันทุกภาค
</t>
        </r>
      </text>
    </comment>
    <comment ref="D1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จำนวนภาคเรียนของหลักสูตรเทียบ
</t>
        </r>
      </text>
    </comment>
    <comment ref="E14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จำนวนภาคเรียนของหลักสูตรเทียบ
</t>
        </r>
      </text>
    </comment>
    <comment ref="F14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จำนวนภาคเรียนของหลักสูตรเทียบ
</t>
        </r>
      </text>
    </comment>
    <comment ref="G14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จำนวนภาคเรียนของหลักสูตรเทียบ
</t>
        </r>
      </text>
    </comment>
    <comment ref="B15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ให้ระบุตัวเลขอัตราค่าธรรมเนียมตลอดหลักสูตร
</t>
        </r>
      </text>
    </comment>
    <comment ref="C15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User:
ระบุค่าธรรมเนียมตลอดหลักสูตร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ค่าธรรมเนียมของหลักสุตรเทียบ
</t>
        </r>
      </text>
    </comment>
    <comment ref="E15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ค่าธรรมเนียมของหลักสุตรเทียบ
</t>
        </r>
      </text>
    </comment>
    <comment ref="F15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ค่าธรรมเนียมของหลักสุตรเทียบ
</t>
        </r>
      </text>
    </comment>
    <comment ref="G15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ค่าธรรมเนียมของหลักสุตรเทียบ
</t>
        </r>
      </text>
    </comment>
    <comment ref="B17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ระบุจำนวนนักศึกษาที่
รับเข้าเรียนในหลักสูตรเดิม</t>
        </r>
      </text>
    </comment>
    <comment ref="C17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ระบุจำนวนตามแผนรับของหลักสูตร จากเล่มหลักสุตร (มคอ 2)
</t>
        </r>
      </text>
    </comment>
    <comment ref="D17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ระบุแผนรับนักศึกษาของหลักสูตรเทียบ (ถ้ามีข้อมูล)
เช่น ข้อมูลจาก
เอกสารการประขาสัมพันธ์ของหลักสูตรเทียบที่ระบุจำนวนรับ</t>
        </r>
      </text>
    </comment>
    <comment ref="E17" authorId="0" shapeId="0" xr:uid="{D190341F-BEE8-4795-A768-33104BF7CB3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ระบุแผนรับนักศึกษาของหลักสูตรเทียบ (ถ้ามีข้อมูล)
เช่น ข้อมูลจาก
เอกสารการประขาสัมพันธ์ของหลักสูตรเทียบที่ระบุจำนวนรับ</t>
        </r>
      </text>
    </comment>
    <comment ref="F17" authorId="0" shapeId="0" xr:uid="{49095F74-E872-41FC-A538-FFD58D7FDC1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ระบุแผนรับนักศึกษาของหลักสูตรเทียบ (ถ้ามีข้อมูล)
เช่น ข้อมูลจาก
เอกสารการประขาสัมพันธ์ของหลักสูตรเทียบที่ระบุจำนวนรับ</t>
        </r>
      </text>
    </comment>
    <comment ref="G17" authorId="0" shapeId="0" xr:uid="{5360E30F-75FE-4349-ADAA-308E44EFDAE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ระบุแผนรับนักศึกษาของหลักสูตรเทียบ (ถ้ามีข้อมูล)
เช่น ข้อมูลจาก
เอกสารการประขาสัมพันธ์ของหลักสูตรเทียบที่ระบุจำนวนรับ</t>
        </r>
      </text>
    </comment>
    <comment ref="B18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พิมพ์จุดเด่น/ จุดเน้น 
ของหลักสูตร</t>
        </r>
      </text>
    </comment>
    <comment ref="C18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พิมพ์จุดเด่น/ จุดเน้น 
ของหลักสูตร</t>
        </r>
      </text>
    </comment>
    <comment ref="D18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พิมพ์จุดเด่น/ จุดเน้น 
ของหลักสูตร</t>
        </r>
      </text>
    </comment>
    <comment ref="E18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พิมพ์จุดเด่น/ จุดเน้น 
ของหลักสูตร</t>
        </r>
      </text>
    </comment>
    <comment ref="F18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พิมพ์จุดเด่น/ จุดเน้น 
ของหลักสูตร</t>
        </r>
      </text>
    </comment>
    <comment ref="G18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พิมพ์จุดเด่น/ จุดเน้น 
ของหลักสูตร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ERPSUPPORT-NB1</author>
  </authors>
  <commentList>
    <comment ref="D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ให้ระบบ copy มาจาก sheet p2 ค่าธรรมเนียมตลอดหลักสูตร </t>
        </r>
      </text>
    </comment>
    <comment ref="B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ให้พิมพ์ข้อความ ขนาดพื้นที่   
กรณีมีการเข่าพื้นที่อาคารในการเรียน   
ให้พิมพ์ระบุตัวเลขแสดงขนาดพื้นที่ที่เช่า</t>
        </r>
      </text>
    </comment>
    <comment ref="D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ระบุตัวเลขต้นทุน การค่าเช่า พื้นที่อาคาร</t>
        </r>
      </text>
    </comment>
    <comment ref="B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ให้พิพม์ข้อความเพิ่มได้ 
กรณี มีการเช่า
วัสดุ อุปกรณ์ เครื่องมื่อใด ในการเรียน
</t>
        </r>
      </text>
    </comment>
    <comment ref="D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ระบุตัวเลขต้นทุน การค่าเช่าวัสดุ อุปกรณ์ ครุภัณฑ์
</t>
        </r>
      </text>
    </comment>
    <comment ref="B12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ให้พิมพ์ข้อความ ขนาดพื้นที่   
กรณีมีการเข่าพื้นที่อาคารในการเรียน   
ให้พิมพ์ระบุตัวเลขแสดงขนาดพื้นที่ที่เช่า</t>
        </r>
      </text>
    </comment>
    <comment ref="D12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ระบุตัวเลขต้นทุน การค่าเช่า พื้นที่อาคาร</t>
        </r>
      </text>
    </comment>
    <comment ref="B13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ให้พิพม์ข้อความเพิ่มได้ 
กรณี มีการเช่า
วัสดุ อุปกรณ์ เครื่องมื่อใด ในการเรียน
</t>
        </r>
      </text>
    </comment>
    <comment ref="D13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ระบุตัวเลขต้นทุน การค่าเช่า พื้นที่อาคาร</t>
        </r>
      </text>
    </comment>
    <comment ref="B15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ให้พิมพ์ข้อความ ขนาดพื้นที่   
กรณีมีการเข่าพื้นที่อาคารในการเรียน   
ให้พิมพ์ระบุตัวเลขแสดงขนาดพื้นที่ที่เช่า</t>
        </r>
      </text>
    </comment>
    <comment ref="D15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ระบุตัวเลขต้นทุน การค่าเช่า พื้นที่อาคาร</t>
        </r>
      </text>
    </comment>
    <comment ref="B16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ให้พิพม์ข้อความเพิ่มได้ 
กรณี มีการเช่า
วัสดุ อุปกรณ์ เครื่องมื่อใด ในการเรียน
</t>
        </r>
      </text>
    </comment>
    <comment ref="D16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ระบุตัวเลขต้นทุน การค่าเช่า พื้นที่อาคาร</t>
        </r>
      </text>
    </comment>
    <comment ref="B18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ให้พิมพ์ข้อความเพิ่มได้ 
กรณีมีการเข่าพื้นที่อาคารในการเรียน   
ให้พิมพ์ระบุตัวเลขแสดงขนาดพื้นที่ที่เช่า</t>
        </r>
      </text>
    </comment>
    <comment ref="D1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ระบุตัวเลขต้นทุน การค่าเช่า พื้นที่อาคาร</t>
        </r>
      </text>
    </comment>
    <comment ref="B19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 xml:space="preserve">ให้พิพม์ข้อความเพิ่มได้ 
กรณี มีการเช่า
วัสดุ อุปกรณ์ เครื่องมื่อใด ในการเรียน
</t>
        </r>
      </text>
    </comment>
    <comment ref="D19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ระบุตัวเลขต้นทุน การค่าเช่า พื้นที่อาคาร</t>
        </r>
      </text>
    </comment>
    <comment ref="D21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ให้ระบุตัวเลขค่าใช้จ่ายในรายการต้นทุนคงที่  2 - 11 ที่เกิดขึ้นในการดำเนินงานหลักสูตรตลอดหลักสูตร</t>
        </r>
      </text>
    </comment>
    <comment ref="B35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ให้พิมพ์รายการ ต้นทุนคงที่ ที่เป็นค่าใข้สอย เพิ่มได้ </t>
        </r>
      </text>
    </comment>
    <comment ref="B36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 ต้นทุนคงที่ อื่นๆ เพิ่มได้ ถ้ามี</t>
        </r>
      </text>
    </comment>
    <comment ref="D37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ให้ระบบ บวกรายการต้นทุนคงที่ทุกรายการ
</t>
        </r>
      </text>
    </comment>
    <comment ref="C39" authorId="1" shapeId="0" xr:uid="{DD15FD63-AE6E-464B-B690-94BB145EEE84}">
      <text>
        <r>
          <rPr>
            <b/>
            <sz val="9"/>
            <color indexed="81"/>
            <rFont val="Tahoma"/>
            <family val="2"/>
          </rPr>
          <t>User : กรอกตัวเลขร้อยละ เช่น ร้อยละ 10 กรอก เลข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ให้พิมพ์ระบุตัวเลขตามจริง โดยใข้อัตราการจ่าย ต่อ  นศ 1 คน
</t>
        </r>
      </text>
    </comment>
    <comment ref="C40" authorId="1" shapeId="0" xr:uid="{72B02F2D-26AF-4942-8394-315FDAE4AB38}">
      <text>
        <r>
          <rPr>
            <b/>
            <sz val="9"/>
            <color indexed="81"/>
            <rFont val="Tahoma"/>
            <family val="2"/>
          </rPr>
          <t>User : กรอกตัวเลขร้อยละ เช่น ร้อยละ 10 กรอก เลข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โดยใข้อัตราการจ่ายต่อคน </t>
        </r>
      </text>
    </comment>
    <comment ref="C41" authorId="1" shapeId="0" xr:uid="{F02D98C6-0B90-44D9-9D2B-FC75715576E6}">
      <text>
        <r>
          <rPr>
            <b/>
            <sz val="9"/>
            <color indexed="81"/>
            <rFont val="Tahoma"/>
            <family val="2"/>
          </rPr>
          <t>User : กรอกตัวเลขร้อยละ เช่น ร้อยละ 10 กรอก เลข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โดยใข้อัตราการจ่ายต่อคน </t>
        </r>
      </text>
    </comment>
    <comment ref="D42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โดยใข้อัตราการจ่ายต่อคน </t>
        </r>
      </text>
    </comment>
    <comment ref="D43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โดยใข้อัตราการจ่ายต่อคน </t>
        </r>
      </text>
    </comment>
    <comment ref="D44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โดยใข้อัตราการจ่ายต่อคน </t>
        </r>
      </text>
    </comment>
    <comment ref="D4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โดยใข้อัตราการจ่ายต่อคน </t>
        </r>
      </text>
    </comment>
    <comment ref="D46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โดยใข้อัตราการจ่ายต่อคน </t>
        </r>
      </text>
    </comment>
    <comment ref="D48" authorId="0" shapeId="0" xr:uid="{00000000-0006-0000-0200-00001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      โดยใข้อัตราการจ่ายต่อคน
ต้นทุนส่วนที่คาดว่าจะเพิ่มขึ้นจากการมี นศ เข้าเรียนในหลักสูตรเพิ่ม 1 คน</t>
        </r>
      </text>
    </comment>
    <comment ref="D49" authorId="0" shapeId="0" xr:uid="{00000000-0006-0000-0200-00001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      โดยใข้อัตราการจ่ายต่อคน
ต้นทุนส่วนที่คาดว่าจะเพิ่มขึ้นจากการมี นศ เข้าเรียนในหลักสูตรเพิ่ม 1 คน</t>
        </r>
      </text>
    </comment>
    <comment ref="D50" authorId="0" shapeId="0" xr:uid="{00000000-0006-0000-0200-000020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โดยใข้อัตราการจ่ายต่อคน </t>
        </r>
      </text>
    </comment>
    <comment ref="D51" authorId="0" shapeId="0" xr:uid="{00000000-0006-0000-0200-00002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โดยใข้อัตราการจ่ายต่อคน </t>
        </r>
      </text>
    </comment>
    <comment ref="D52" authorId="0" shapeId="0" xr:uid="{00000000-0006-0000-0200-00002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โดยใข้อัตราการจ่ายต่อคน </t>
        </r>
      </text>
    </comment>
    <comment ref="D53" authorId="0" shapeId="0" xr:uid="{00000000-0006-0000-0200-00002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ให้ระบุตัวเลขตามจริง โดยใข้อัตราการจ่ายต่อคน </t>
        </r>
      </text>
    </comment>
    <comment ref="D54" authorId="0" shapeId="0" xr:uid="{00000000-0006-0000-0200-00002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ให้ระบบ
บวกจำนวนเงินต้นทุนผันแปรต่อคน 
</t>
        </r>
      </text>
    </comment>
    <comment ref="D55" authorId="0" shapeId="0" xr:uid="{00000000-0006-0000-0200-00002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ให้ระบบ คำนวณ นำรายการ(1) -(3) 
</t>
        </r>
      </text>
    </comment>
    <comment ref="D56" authorId="0" shapeId="0" xr:uid="{00000000-0006-0000-0200-00002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คำนวณ โดย
 (2) / [(1)-(3)]</t>
        </r>
      </text>
    </comment>
    <comment ref="D58" authorId="0" shapeId="0" xr:uid="{00000000-0006-0000-0200-00002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คำนวณโดย
    [(4) x แผนรับ นศ  จาก ชีท p2]  -  (2)</t>
        </r>
      </text>
    </comment>
    <comment ref="E58" authorId="0" shapeId="0" xr:uid="{00000000-0006-0000-0200-000028000000}">
      <text>
        <r>
          <rPr>
            <b/>
            <sz val="9"/>
            <color indexed="81"/>
            <rFont val="Tahoma"/>
            <family val="2"/>
          </rPr>
          <t xml:space="preserve">User:
ให้ระบบคำนวณ 
 [(4) x จำนวนรับ นศ ใน sheet p2 ] - (2)
  </t>
        </r>
      </text>
    </comment>
    <comment ref="D59" authorId="0" shapeId="0" xr:uid="{00000000-0006-0000-0200-000029000000}">
      <text>
        <r>
          <rPr>
            <b/>
            <sz val="9"/>
            <color indexed="81"/>
            <rFont val="Tahoma"/>
            <family val="2"/>
          </rPr>
          <t xml:space="preserve">User
</t>
        </r>
        <r>
          <rPr>
            <sz val="9"/>
            <color indexed="81"/>
            <rFont val="Tahoma"/>
            <family val="2"/>
          </rPr>
          <t xml:space="preserve"> จำนวนรับ นศ ตามแผน มคอ 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ERPSUPPORT-NB1</author>
  </authors>
  <commentList>
    <comment ref="E3" authorId="0" shapeId="0" xr:uid="{EC362DF3-AABB-48D5-B221-58DF947AC75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 ครั้งที่ประชุม</t>
        </r>
      </text>
    </comment>
    <comment ref="G3" authorId="0" shapeId="0" xr:uid="{120A19A8-CCB1-4769-87B9-F108195146A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ให้เลือกวัน จันทร์-อาทิตย์</t>
        </r>
      </text>
    </comment>
    <comment ref="I3" authorId="0" shapeId="0" xr:uid="{A42C144C-AD84-48AD-BE51-08C6F731B127}">
      <text>
        <r>
          <rPr>
            <b/>
            <sz val="9"/>
            <color indexed="81"/>
            <rFont val="Tahoma"/>
            <family val="2"/>
          </rPr>
          <t xml:space="preserve">User:ให้เลือกวันที่
</t>
        </r>
      </text>
    </comment>
    <comment ref="K3" authorId="0" shapeId="0" xr:uid="{64153BBD-4AEF-44EB-AB5B-992DF2C603E2}">
      <text>
        <r>
          <rPr>
            <b/>
            <sz val="9"/>
            <color indexed="81"/>
            <rFont val="Tahoma"/>
            <family val="2"/>
          </rPr>
          <t>Userให้เลือกเดือน</t>
        </r>
      </text>
    </comment>
    <comment ref="M3" authorId="0" shapeId="0" xr:uid="{3926CBD0-2699-44A4-8167-757A38A97E7A}">
      <text>
        <r>
          <rPr>
            <b/>
            <sz val="9"/>
            <color indexed="81"/>
            <rFont val="Tahoma"/>
            <family val="2"/>
          </rPr>
          <t xml:space="preserve">User:ให้เลือกปี พ.ศ.
</t>
        </r>
      </text>
    </comment>
    <comment ref="E6" authorId="0" shapeId="0" xr:uid="{A05402D5-3DF4-4347-8461-FF7AE96E3F9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ให้พิมพ์ข้อความใส่ได้ </t>
        </r>
      </text>
    </comment>
    <comment ref="E8" authorId="0" shapeId="0" xr:uid="{AEB231B9-5B52-4F6C-AAD0-206CDAC1A1F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 ครั้งที่ประชุม</t>
        </r>
      </text>
    </comment>
    <comment ref="G8" authorId="0" shapeId="0" xr:uid="{84383BE8-5599-43FE-BF9D-FDEAE309819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ให้เลือกวัน จันทร์-อาทิตย์</t>
        </r>
      </text>
    </comment>
    <comment ref="I8" authorId="0" shapeId="0" xr:uid="{AFB50CC2-F508-4373-9B95-CFDE701CB38E}">
      <text>
        <r>
          <rPr>
            <b/>
            <sz val="9"/>
            <color indexed="81"/>
            <rFont val="Tahoma"/>
            <family val="2"/>
          </rPr>
          <t xml:space="preserve">User:ให้เลือกวันที่
</t>
        </r>
      </text>
    </comment>
    <comment ref="K8" authorId="0" shapeId="0" xr:uid="{897B56A9-9E18-414D-86CB-41719AFCD516}">
      <text>
        <r>
          <rPr>
            <b/>
            <sz val="9"/>
            <color indexed="81"/>
            <rFont val="Tahoma"/>
            <family val="2"/>
          </rPr>
          <t>Userให้เลือกเดือน</t>
        </r>
      </text>
    </comment>
    <comment ref="M8" authorId="0" shapeId="0" xr:uid="{FB328D39-7EEC-487F-A45A-D9BACDE92CA6}">
      <text>
        <r>
          <rPr>
            <b/>
            <sz val="9"/>
            <color indexed="81"/>
            <rFont val="Tahoma"/>
            <family val="2"/>
          </rPr>
          <t xml:space="preserve">User:ให้เลือกปี พ.ศ.
</t>
        </r>
      </text>
    </comment>
    <comment ref="E11" authorId="0" shapeId="0" xr:uid="{3C584BB5-45C6-462B-A80B-681CF8F9DFD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ให้พิมพ์ข้อความใส่ได้ </t>
        </r>
      </text>
    </comment>
    <comment ref="E13" authorId="0" shapeId="0" xr:uid="{E5F8320F-E460-4213-B181-61657A3A0C2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 ครั้งที่ประชุม</t>
        </r>
      </text>
    </comment>
    <comment ref="G13" authorId="0" shapeId="0" xr:uid="{14EECD59-BDBB-4409-96D9-80018E5F242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ให้เลือกวัน จันทร์-อาทิตย์</t>
        </r>
      </text>
    </comment>
    <comment ref="I13" authorId="0" shapeId="0" xr:uid="{4A0955EA-65DB-4351-B07A-26900614C562}">
      <text>
        <r>
          <rPr>
            <b/>
            <sz val="9"/>
            <color indexed="81"/>
            <rFont val="Tahoma"/>
            <family val="2"/>
          </rPr>
          <t xml:space="preserve">User:ให้เลือกวันที่
</t>
        </r>
      </text>
    </comment>
    <comment ref="K13" authorId="0" shapeId="0" xr:uid="{A8A53335-1BC5-4778-8241-62797D37098F}">
      <text>
        <r>
          <rPr>
            <b/>
            <sz val="9"/>
            <color indexed="81"/>
            <rFont val="Tahoma"/>
            <family val="2"/>
          </rPr>
          <t>Userให้เลือกเดือน</t>
        </r>
      </text>
    </comment>
    <comment ref="M13" authorId="0" shapeId="0" xr:uid="{EECF4F69-C1F0-4BE5-AB1B-2447E0774DED}">
      <text>
        <r>
          <rPr>
            <b/>
            <sz val="9"/>
            <color indexed="81"/>
            <rFont val="Tahoma"/>
            <family val="2"/>
          </rPr>
          <t xml:space="preserve">User:ให้เลือกปี พ.ศ.
</t>
        </r>
      </text>
    </comment>
    <comment ref="E16" authorId="0" shapeId="0" xr:uid="{E680BF7A-A711-4FFF-AA04-3ED1DD007C9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ให้พิมพ์ข้อความใส่ได้ </t>
        </r>
      </text>
    </comment>
    <comment ref="E19" authorId="0" shapeId="0" xr:uid="{9DF886DE-4114-432A-B04D-B061FC0DBF7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 ครั้งที่ประชุม</t>
        </r>
      </text>
    </comment>
    <comment ref="G19" authorId="0" shapeId="0" xr:uid="{1EBC2BF9-9627-44FF-9D3A-CB868118DE6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ให้เลือกวัน จันทร์-อาทิตย์</t>
        </r>
      </text>
    </comment>
    <comment ref="I19" authorId="0" shapeId="0" xr:uid="{5C8A4BD7-E995-4CC9-A95E-2476F150BC21}">
      <text>
        <r>
          <rPr>
            <b/>
            <sz val="9"/>
            <color indexed="81"/>
            <rFont val="Tahoma"/>
            <family val="2"/>
          </rPr>
          <t xml:space="preserve">User:ให้เลือกวันที่
</t>
        </r>
      </text>
    </comment>
    <comment ref="K19" authorId="0" shapeId="0" xr:uid="{A3B68927-A480-440C-AC8C-149B18BF65E0}">
      <text>
        <r>
          <rPr>
            <b/>
            <sz val="9"/>
            <color indexed="81"/>
            <rFont val="Tahoma"/>
            <family val="2"/>
          </rPr>
          <t>Userให้เลือกเดือน</t>
        </r>
      </text>
    </comment>
    <comment ref="M19" authorId="0" shapeId="0" xr:uid="{4D52F624-E695-4DA8-A2B9-A369C3EFCCD8}">
      <text>
        <r>
          <rPr>
            <b/>
            <sz val="9"/>
            <color indexed="81"/>
            <rFont val="Tahoma"/>
            <family val="2"/>
          </rPr>
          <t xml:space="preserve">User:ให้เลือกปี พ.ศ.
</t>
        </r>
      </text>
    </comment>
    <comment ref="E22" authorId="0" shapeId="0" xr:uid="{42DCBC7D-06A8-4377-8752-150ACAA54FA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ให้พิมพ์ข้อความใส่ได้ </t>
        </r>
      </text>
    </comment>
    <comment ref="E24" authorId="0" shapeId="0" xr:uid="{1AD7F5F6-D274-4BD3-8D84-9D59F6E80EB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ให้ระบุ ครั้งที่ประชุม</t>
        </r>
      </text>
    </comment>
    <comment ref="G24" authorId="0" shapeId="0" xr:uid="{36C0BEA4-E241-4025-805A-30B0CD33FF9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ให้เลือกวัน จันทร์-อาทิตย์</t>
        </r>
      </text>
    </comment>
    <comment ref="I24" authorId="0" shapeId="0" xr:uid="{2CC06465-898C-4A02-971A-009B2A1A52AB}">
      <text>
        <r>
          <rPr>
            <b/>
            <sz val="9"/>
            <color indexed="81"/>
            <rFont val="Tahoma"/>
            <family val="2"/>
          </rPr>
          <t xml:space="preserve">User:ให้เลือกวันที่
</t>
        </r>
      </text>
    </comment>
    <comment ref="K24" authorId="0" shapeId="0" xr:uid="{ED28E802-4B49-4AA5-AB10-C18426877417}">
      <text>
        <r>
          <rPr>
            <b/>
            <sz val="9"/>
            <color indexed="81"/>
            <rFont val="Tahoma"/>
            <family val="2"/>
          </rPr>
          <t>Userให้เลือกเดือน</t>
        </r>
      </text>
    </comment>
    <comment ref="M24" authorId="0" shapeId="0" xr:uid="{B3111768-6452-4C40-81B7-3F57DD4282B3}">
      <text>
        <r>
          <rPr>
            <b/>
            <sz val="9"/>
            <color indexed="81"/>
            <rFont val="Tahoma"/>
            <family val="2"/>
          </rPr>
          <t xml:space="preserve">User:ให้เลือกปี พ.ศ.
</t>
        </r>
      </text>
    </comment>
    <comment ref="E27" authorId="0" shapeId="0" xr:uid="{9D1837A2-CACB-481B-9EE4-4AEDD430472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ให้พิมพ์ข้อความใส่ได้ </t>
        </r>
      </text>
    </comment>
    <comment ref="B29" authorId="1" shapeId="0" xr:uid="{D33B469F-3CAF-49AA-8541-FAD4EFD765A0}">
      <text>
        <r>
          <rPr>
            <b/>
            <sz val="9"/>
            <color indexed="81"/>
            <rFont val="Tahoma"/>
            <family val="2"/>
          </rPr>
          <t>User : เฉพาะส่วนกลางกรอก 
หลักสูตรไม่ต้องระบุ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 xr:uid="{14392B70-537F-40F9-94AC-44B5250016A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หลักสูตรไม่ต้องกรอก ให้ระบุ ครั้งที่ประชุม </t>
        </r>
      </text>
    </comment>
    <comment ref="G30" authorId="0" shapeId="0" xr:uid="{EDDB71D7-1C8E-4A7A-81E0-20BF2A16920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ให้เลือกวัน จันทร์-อาทิตย์</t>
        </r>
      </text>
    </comment>
    <comment ref="I30" authorId="0" shapeId="0" xr:uid="{516D4BAD-EF30-41A4-978D-3F6D1A7B989C}">
      <text>
        <r>
          <rPr>
            <b/>
            <sz val="9"/>
            <color indexed="81"/>
            <rFont val="Tahoma"/>
            <family val="2"/>
          </rPr>
          <t xml:space="preserve">User:ให้เลือกวันที่
</t>
        </r>
      </text>
    </comment>
    <comment ref="K30" authorId="0" shapeId="0" xr:uid="{081F0E7A-F512-4BD2-BAEC-D14D8A272AD1}">
      <text>
        <r>
          <rPr>
            <b/>
            <sz val="9"/>
            <color indexed="81"/>
            <rFont val="Tahoma"/>
            <family val="2"/>
          </rPr>
          <t>Userให้เลือกเดือน</t>
        </r>
      </text>
    </comment>
    <comment ref="M30" authorId="0" shapeId="0" xr:uid="{6AFCF553-5C56-41DD-B420-DB59F93CB270}">
      <text>
        <r>
          <rPr>
            <b/>
            <sz val="9"/>
            <color indexed="81"/>
            <rFont val="Tahoma"/>
            <family val="2"/>
          </rPr>
          <t xml:space="preserve">User:ให้เลือกปี พ.ศ.
</t>
        </r>
      </text>
    </comment>
    <comment ref="E33" authorId="0" shapeId="0" xr:uid="{4A677008-BBC0-4F8E-B5E7-90C4DA2105E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ให้พิมพ์ข้อความใส่ได้ </t>
        </r>
      </text>
    </comment>
    <comment ref="I35" authorId="0" shapeId="0" xr:uid="{C45081F4-5305-45BE-A9C3-A0014A336CE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ลายมือชื่อ </t>
        </r>
      </text>
    </comment>
    <comment ref="I37" authorId="0" shapeId="0" xr:uid="{9BEF9E89-78E5-42C3-B145-0EABFE95CBC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ระบุตำแหน่ง เช่น หัวหน้าภาควิชา 
ประธานหลักสูตร 
รองคณบดีฝ่ายวิชาการ</t>
        </r>
      </text>
    </comment>
    <comment ref="I38" authorId="0" shapeId="0" xr:uid="{133DC46C-DA30-4455-9726-3620F70C238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ระบุวัน เดื่อน ปี </t>
        </r>
      </text>
    </comment>
    <comment ref="I40" authorId="0" shapeId="0" xr:uid="{F7028D19-4B08-41C9-A154-101DED5F795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ลายมือชื่อ </t>
        </r>
      </text>
    </comment>
    <comment ref="I42" authorId="0" shapeId="0" xr:uid="{B4EC782D-5020-4BB4-A89E-FD5BCE652604}">
      <text>
        <r>
          <rPr>
            <b/>
            <sz val="9"/>
            <color indexed="81"/>
            <rFont val="Tahoma"/>
            <family val="2"/>
          </rPr>
          <t xml:space="preserve">User: ระบุตำแหน่ง หัวหน้าสส่วนงาน เช่น คณบดี รักษาการคณบดี เป็นต้น </t>
        </r>
      </text>
    </comment>
    <comment ref="I43" authorId="0" shapeId="0" xr:uid="{5FC7F994-4243-46A7-BACE-B4913B7421D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ระบุ วัน เดือน ปี</t>
        </r>
      </text>
    </comment>
  </commentList>
</comments>
</file>

<file path=xl/sharedStrings.xml><?xml version="1.0" encoding="utf-8"?>
<sst xmlns="http://schemas.openxmlformats.org/spreadsheetml/2006/main" count="338" uniqueCount="242">
  <si>
    <r>
      <t>เพื่อพิจารณาใน</t>
    </r>
    <r>
      <rPr>
        <b/>
        <sz val="16"/>
        <color theme="1"/>
        <rFont val="TH SarabunPSK"/>
        <family val="2"/>
      </rPr>
      <t>คณะกรรมการที่ปรึกษาเกี่ยวกับการเงินและทรัพย์สินของมหาวิทยาลัย</t>
    </r>
  </si>
  <si>
    <t>ประวัติความเป็นมาของคณะ/หลักสูตร:</t>
  </si>
  <si>
    <t>การนำเสนอครั้งนี้:</t>
  </si>
  <si>
    <t>ข้อมูลที่น่าสนใจในอดีต:</t>
  </si>
  <si>
    <t>คณะสามารถผลิตบัณฑิต (ปริญญาตรี)</t>
  </si>
  <si>
    <t xml:space="preserve">คณะสามารถผลิตบัณฑิต (ปริญญาโท) </t>
  </si>
  <si>
    <t xml:space="preserve">คณะสามารถผลิตบัณฑิต (ปริญญาเอก) </t>
  </si>
  <si>
    <t>หมายเหตุ:</t>
  </si>
  <si>
    <t>หลักสูตรเดิม</t>
  </si>
  <si>
    <t>หลักสูตรปรับปรุง</t>
  </si>
  <si>
    <t>หลักสูตรใหม่</t>
  </si>
  <si>
    <t>รายการ</t>
  </si>
  <si>
    <t>มหาวิทยาลัย</t>
  </si>
  <si>
    <t>1. ชื่อหลักสูตร</t>
  </si>
  <si>
    <t>2. จำนวนหน่วยกิต</t>
  </si>
  <si>
    <t xml:space="preserve">    ตลอดหลักสูตร</t>
  </si>
  <si>
    <t>3. ค่าธรรมเนียมการศึกษา</t>
  </si>
  <si>
    <t xml:space="preserve"> จำนวน (คน)</t>
  </si>
  <si>
    <t>ชื่อ A</t>
  </si>
  <si>
    <t>ชื่อ B</t>
  </si>
  <si>
    <t>ชื่อ C</t>
  </si>
  <si>
    <t>ชื่อ D</t>
  </si>
  <si>
    <t xml:space="preserve">    ตลอดหลักสูตร (บาท)</t>
  </si>
  <si>
    <t xml:space="preserve">    ต่อภาคการศึกษา (บาท)</t>
  </si>
  <si>
    <t>4. จำนวนภาคการศึกษาที่หลักสูตรกำหนด</t>
  </si>
  <si>
    <t>………………….</t>
  </si>
  <si>
    <t xml:space="preserve">    ของหลักสูตร</t>
  </si>
  <si>
    <t>5. ค่าธรรมเนียมการศึกษา</t>
  </si>
  <si>
    <t>6. จำนวนรับนักศึกษา (คน)</t>
  </si>
  <si>
    <t>7. จุดเด่นหรือจุดเน้น</t>
  </si>
  <si>
    <t>หลักสูตรใหม่ (นานาชาติ)</t>
  </si>
  <si>
    <t>หลักสูตรปรับปรุง (นานาชาติ)</t>
  </si>
  <si>
    <t>การเทียบเคียงหลักสูตรที่ใกล้เคียงกัน</t>
  </si>
  <si>
    <t>จำนวนเงิน (บาท)</t>
  </si>
  <si>
    <t>รายรับ</t>
  </si>
  <si>
    <t>ค่าธรรมเนียมตลอดหลักสูตรต่อนักศึกษาหนึ่งราย</t>
  </si>
  <si>
    <t>ค่าใช้จ่าย</t>
  </si>
  <si>
    <t xml:space="preserve">ต้นทุนคงที่  (Fixed Cost) </t>
  </si>
  <si>
    <t xml:space="preserve">1.1 สถานที่เช่า  </t>
  </si>
  <si>
    <t>พื้นที่อาคาร ................................................ (ตึกเรียน)</t>
  </si>
  <si>
    <t>(ค่าอาจารย์พิเศษและดูงานนอกสถานที่)</t>
  </si>
  <si>
    <t>จำนวนอาจารย์พิเศษ ............................................................</t>
  </si>
  <si>
    <t>ค่าใช้จ่ายในการดูงานนอกสถานที่ .........................................</t>
  </si>
  <si>
    <t>ต้นทุนผันแปร (Variable Cost) ต่อนักศึกษาหนึ่งราย</t>
  </si>
  <si>
    <t>9.2 ค่าไฟฟ้า</t>
  </si>
  <si>
    <t>9.3 ค่าโทรศัพท์</t>
  </si>
  <si>
    <t>9.4 ค่าอินเตอร์เน็ต (Internet)</t>
  </si>
  <si>
    <t>กำไรส่วนเกินต่อนักศึกษาหนึ่งราย (Unit Contribution Margin)</t>
  </si>
  <si>
    <t xml:space="preserve">จุดคุ้มทุน (Break- Even Point) </t>
  </si>
  <si>
    <t>(1)</t>
  </si>
  <si>
    <t>วัสดุอุปกรณ์/ครุภัณฑ์ ....................................</t>
  </si>
  <si>
    <t xml:space="preserve">    2.3 วัสดุอุปกรณ์+เครื่องมือ ...................................</t>
  </si>
  <si>
    <t xml:space="preserve">    2.2 ค่าเสื่อมอาคาร ................................</t>
  </si>
  <si>
    <t>จำนวนเจ้าหน้าที่ .........................................</t>
  </si>
  <si>
    <t>จำนวนอาจารย์ประจำ .......................................</t>
  </si>
  <si>
    <t>(2)</t>
  </si>
  <si>
    <t>รวมต้นทุนผันแปร (บาทต่อคน)</t>
  </si>
  <si>
    <t xml:space="preserve">รวมต้นทุนคงที่ </t>
  </si>
  <si>
    <t>(3)</t>
  </si>
  <si>
    <t xml:space="preserve">จำนวนนักศึกษาที่ทำให้เกิดรายได้สูงกว่ารายจ่ายที่คาดหวัง </t>
  </si>
  <si>
    <t>รายได้สูงกว่ารายจ่ายที่คาดหวัง</t>
  </si>
  <si>
    <t xml:space="preserve"> [ (4)x จำนวนรับ นศ ] - (2)</t>
  </si>
  <si>
    <t xml:space="preserve">สีฟ้า </t>
  </si>
  <si>
    <t>ใส่ตัวเลข</t>
  </si>
  <si>
    <t>ใส่สูตร</t>
  </si>
  <si>
    <t>สีเหลือง</t>
  </si>
  <si>
    <t xml:space="preserve">link มาจาก sheet p2 </t>
  </si>
  <si>
    <t xml:space="preserve"> [(2) + (4)]/ [(1) – (3)]</t>
  </si>
  <si>
    <t xml:space="preserve"> (4) = (1)-(3)</t>
  </si>
  <si>
    <t>(2) /[(1) - (3)]</t>
  </si>
  <si>
    <t>ใส่ตัวเลข และ ข้อความ</t>
  </si>
  <si>
    <t xml:space="preserve">กรอกตัวเลข ข้อความ </t>
  </si>
  <si>
    <t>ตัวเลขที่ใส่มาเป็นการทดลองตัวอย่าง</t>
  </si>
  <si>
    <t xml:space="preserve">หมายเหตุ: </t>
  </si>
  <si>
    <r>
      <rPr>
        <b/>
        <sz val="14"/>
        <color theme="1"/>
        <rFont val="TH SarabunPSK"/>
        <family val="2"/>
      </rPr>
      <t>ต้นทุนผันแปร</t>
    </r>
    <r>
      <rPr>
        <sz val="14"/>
        <color theme="1"/>
        <rFont val="TH SarabunPSK"/>
        <family val="2"/>
      </rPr>
      <t xml:space="preserve"> หมายถึง ต้นทุนที่ผันแปรที่เปลี่ยนแปลงตามระดับกิจกรรมโดยคิดต่อนักศึกษารายคน เช่น รายจ่ายที่ต้องจัดสรรให้มหาวิทยาลัยโดยคำนวณจากค่าธรรมเนียมการศึกษา ค่าใช้สอย, ค่าวัสดุ, ค่าสอบวิทยานิพนธ์, ค่าศึกษาดูงาน </t>
    </r>
  </si>
  <si>
    <r>
      <rPr>
        <b/>
        <sz val="14"/>
        <color theme="1"/>
        <rFont val="TH SarabunPSK"/>
        <family val="2"/>
      </rPr>
      <t>ต้นทุนคงที่</t>
    </r>
    <r>
      <rPr>
        <sz val="14"/>
        <color theme="1"/>
        <rFont val="TH SarabunPSK"/>
        <family val="2"/>
      </rPr>
      <t xml:space="preserve"> หมายถึง รายจ่ายที่ต้องจ่ายประจำ ไม่ว่าจะมีจำนวนนักศึกษามากหรือน้อย รายจ่ายดังกล่าวจะคงที่ เช่น ค่าจ้างผู้เชี่ยวชาญภายนอกประจำหลักสูตร, ค่าเช่าสถานที่, ค่าเสื่อมราคาสินทรัพย์ </t>
    </r>
  </si>
  <si>
    <t>ชั้นปีที่</t>
  </si>
  <si>
    <t>จำนวนนักศึกษาแต่ละปีการศึกษา</t>
  </si>
  <si>
    <t>ชั้นปีที่ 1</t>
  </si>
  <si>
    <t>ชั้นปีที่ 2</t>
  </si>
  <si>
    <t>ชั้นปีที่ 3</t>
  </si>
  <si>
    <t>ชั้นปีที่ 4</t>
  </si>
  <si>
    <t>รวม</t>
  </si>
  <si>
    <t>จำนวนที่คาดว่าจะสำเร็จการศึกษา</t>
  </si>
  <si>
    <t>ชั้นปีที่ 5</t>
  </si>
  <si>
    <t>หมายเหตุ: ระบุให้สอดคล้องกับค่าค่าเครื่องมือในตารางที่ 3</t>
  </si>
  <si>
    <t>สีเขียว</t>
  </si>
  <si>
    <t>การพิจารณาก่อนนำเสนอครั้งนี้</t>
  </si>
  <si>
    <t>คณะกรรมการ (สภาวิชาการ):</t>
  </si>
  <si>
    <t>ครั้งที่</t>
  </si>
  <si>
    <t>ผลการพิจารณา:</t>
  </si>
  <si>
    <t>เห็นชอบ</t>
  </si>
  <si>
    <t>ไม่เห็นชอบ</t>
  </si>
  <si>
    <t>มีคำแนะนำ:</t>
  </si>
  <si>
    <t>คณะกรรมการบริหาร:</t>
  </si>
  <si>
    <t>ลงชื่อ</t>
  </si>
  <si>
    <t>10.1.1</t>
  </si>
  <si>
    <t>10.1.2</t>
  </si>
  <si>
    <t>10.1 พิจารณาด้านหลักสูตร</t>
  </si>
  <si>
    <t>10.2  พิจารณาด้านการเงิน</t>
  </si>
  <si>
    <t>10.2.1</t>
  </si>
  <si>
    <t>10.2.2</t>
  </si>
  <si>
    <t>10.2.3</t>
  </si>
  <si>
    <t>กองกฎหมาย</t>
  </si>
  <si>
    <t>คณะกรรมการบริหาร</t>
  </si>
  <si>
    <t>รับรอง</t>
  </si>
  <si>
    <t>เมื่อวัน</t>
  </si>
  <si>
    <t>ที่</t>
  </si>
  <si>
    <t>เดือน</t>
  </si>
  <si>
    <t xml:space="preserve">ปี </t>
  </si>
  <si>
    <t>คณะกรรมการประจำคณะฯ</t>
  </si>
  <si>
    <t>คณะอนุกรรมการบริหารการเงินและจัดการทรัพย์สิน</t>
  </si>
  <si>
    <t xml:space="preserve">วันที่ </t>
  </si>
  <si>
    <t>(</t>
  </si>
  <si>
    <t>)</t>
  </si>
  <si>
    <t xml:space="preserve">ชื่อคณะ: </t>
  </si>
  <si>
    <t xml:space="preserve">วิสัยทัศน์: </t>
  </si>
  <si>
    <t xml:space="preserve">พันธกิจ: </t>
  </si>
  <si>
    <t xml:space="preserve">หลักสูตร: </t>
  </si>
  <si>
    <t xml:space="preserve">กลยุทธ์: </t>
  </si>
  <si>
    <t xml:space="preserve">ผู้บริหารหลักสูตร: </t>
  </si>
  <si>
    <t xml:space="preserve">ระยะเวลา: เริ่ม  </t>
  </si>
  <si>
    <t>สิ้นสุด</t>
  </si>
  <si>
    <t xml:space="preserve">(1) มีอดีตบัณฑิตที่สร้างชื่อเสียงหรือได้รับเกียรติประวัติ อาทิ </t>
  </si>
  <si>
    <t xml:space="preserve">(2) ประกอบอาชีพ/รับจ้าง/ ข้าราชการ ที่ประสบความสำเร็จ </t>
  </si>
  <si>
    <t xml:space="preserve">(3) ประกอบอาชีพอิสระที่ประสบความสำเร็จ </t>
  </si>
  <si>
    <t>สีเทา</t>
  </si>
  <si>
    <t>7. เงินเดือนอาจารย์และเจ้าหน้าที่ (พนักงานเงินรายได้)</t>
  </si>
  <si>
    <r>
      <t>1.</t>
    </r>
    <r>
      <rPr>
        <b/>
        <sz val="7"/>
        <color rgb="FF000000"/>
        <rFont val="TH SarabunPSK"/>
        <family val="2"/>
      </rPr>
      <t xml:space="preserve">             </t>
    </r>
    <r>
      <rPr>
        <b/>
        <sz val="16"/>
        <color rgb="FF000000"/>
        <rFont val="TH SarabunPSK"/>
        <family val="2"/>
      </rPr>
      <t>สาระในการเปิดหลักสูตรใหม่และการกำหนดค่าธรรมเนียมการศึกษา</t>
    </r>
  </si>
  <si>
    <r>
      <t>3.</t>
    </r>
    <r>
      <rPr>
        <b/>
        <sz val="7"/>
        <color theme="1"/>
        <rFont val="TH SarabunPSK"/>
        <family val="2"/>
      </rPr>
      <t xml:space="preserve">             </t>
    </r>
    <r>
      <rPr>
        <b/>
        <sz val="16"/>
        <color rgb="FF000000"/>
        <rFont val="TH SarabunPSK"/>
        <family val="2"/>
      </rPr>
      <t>การคำ</t>
    </r>
    <r>
      <rPr>
        <b/>
        <sz val="16"/>
        <color theme="1"/>
        <rFont val="TH SarabunPSK"/>
        <family val="2"/>
      </rPr>
      <t>นวณจุดคุ้มทุน (โดยประมาณ)</t>
    </r>
  </si>
  <si>
    <r>
      <t>1.</t>
    </r>
    <r>
      <rPr>
        <sz val="7"/>
        <color rgb="FF000000"/>
        <rFont val="TH SarabunPSK"/>
        <family val="2"/>
      </rPr>
      <t xml:space="preserve">       </t>
    </r>
    <r>
      <rPr>
        <sz val="14"/>
        <color rgb="FF000000"/>
        <rFont val="TH SarabunPSK"/>
        <family val="2"/>
      </rPr>
      <t>จำนวนพื้นที่ที่ใช้ เป็น ไร่/ตร.วา/ และหรือ ตร.ม.......................</t>
    </r>
  </si>
  <si>
    <r>
      <t>2.</t>
    </r>
    <r>
      <rPr>
        <sz val="7"/>
        <color rgb="FF000000"/>
        <rFont val="TH SarabunPSK"/>
        <family val="2"/>
      </rPr>
      <t xml:space="preserve">       </t>
    </r>
    <r>
      <rPr>
        <sz val="14"/>
        <color rgb="FF000000"/>
        <rFont val="TH SarabunPSK"/>
        <family val="2"/>
      </rPr>
      <t>ค่าเสื่อมอาคาร วัสดุอุปกรณ์และครุภัณฑ์</t>
    </r>
  </si>
  <si>
    <r>
      <t>3.</t>
    </r>
    <r>
      <rPr>
        <sz val="7"/>
        <color rgb="FF000000"/>
        <rFont val="TH SarabunPSK"/>
        <family val="2"/>
      </rPr>
      <t xml:space="preserve">       </t>
    </r>
    <r>
      <rPr>
        <sz val="14"/>
        <color rgb="FF000000"/>
        <rFont val="TH SarabunPSK"/>
        <family val="2"/>
      </rPr>
      <t>ค่าวัสดุ</t>
    </r>
  </si>
  <si>
    <r>
      <t>4.</t>
    </r>
    <r>
      <rPr>
        <sz val="7"/>
        <color rgb="FF000000"/>
        <rFont val="TH SarabunPSK"/>
        <family val="2"/>
      </rPr>
      <t xml:space="preserve">       </t>
    </r>
    <r>
      <rPr>
        <sz val="14"/>
        <color rgb="FF000000"/>
        <rFont val="TH SarabunPSK"/>
        <family val="2"/>
      </rPr>
      <t>ค่าซ่อมแซมอาคาร</t>
    </r>
  </si>
  <si>
    <r>
      <t>5.</t>
    </r>
    <r>
      <rPr>
        <sz val="7"/>
        <color rgb="FF000000"/>
        <rFont val="TH SarabunPSK"/>
        <family val="2"/>
      </rPr>
      <t xml:space="preserve">       </t>
    </r>
    <r>
      <rPr>
        <sz val="14"/>
        <color rgb="FF000000"/>
        <rFont val="TH SarabunPSK"/>
        <family val="2"/>
      </rPr>
      <t>ค่าเครื่องมือ</t>
    </r>
  </si>
  <si>
    <r>
      <t>6.</t>
    </r>
    <r>
      <rPr>
        <sz val="7"/>
        <color rgb="FF000000"/>
        <rFont val="TH SarabunPSK"/>
        <family val="2"/>
      </rPr>
      <t xml:space="preserve">       </t>
    </r>
    <r>
      <rPr>
        <sz val="14"/>
        <color rgb="FF000000"/>
        <rFont val="TH SarabunPSK"/>
        <family val="2"/>
      </rPr>
      <t>ค่าใช้จ่ายส่วนกลางของคณะวิชา อาทิ .................................</t>
    </r>
  </si>
  <si>
    <r>
      <t>8.</t>
    </r>
    <r>
      <rPr>
        <sz val="7"/>
        <color rgb="FF000000"/>
        <rFont val="TH SarabunPSK"/>
        <family val="2"/>
      </rPr>
      <t xml:space="preserve">          </t>
    </r>
    <r>
      <rPr>
        <sz val="14"/>
        <color rgb="FF000000"/>
        <rFont val="TH SarabunPSK"/>
        <family val="2"/>
      </rPr>
      <t>ค่าจัดการเรียนการสอน</t>
    </r>
  </si>
  <si>
    <r>
      <t>9.</t>
    </r>
    <r>
      <rPr>
        <sz val="7"/>
        <color rgb="FF000000"/>
        <rFont val="TH SarabunPSK"/>
        <family val="2"/>
      </rPr>
      <t xml:space="preserve">          </t>
    </r>
    <r>
      <rPr>
        <sz val="14"/>
        <color rgb="FF000000"/>
        <rFont val="TH SarabunPSK"/>
        <family val="2"/>
      </rPr>
      <t>ค่าตอบแทนล่วงเวลา</t>
    </r>
  </si>
  <si>
    <r>
      <t>10.</t>
    </r>
    <r>
      <rPr>
        <sz val="7"/>
        <color rgb="FF000000"/>
        <rFont val="TH SarabunPSK"/>
        <family val="2"/>
      </rPr>
      <t xml:space="preserve">       </t>
    </r>
    <r>
      <rPr>
        <sz val="14"/>
        <color rgb="FF000000"/>
        <rFont val="TH SarabunPSK"/>
        <family val="2"/>
      </rPr>
      <t>ค่าใช้สอย อาทิ ...........................................</t>
    </r>
  </si>
  <si>
    <r>
      <t>11.</t>
    </r>
    <r>
      <rPr>
        <sz val="7"/>
        <color rgb="FF000000"/>
        <rFont val="TH SarabunPSK"/>
        <family val="2"/>
      </rPr>
      <t xml:space="preserve">       </t>
    </r>
    <r>
      <rPr>
        <sz val="14"/>
        <color rgb="FF000000"/>
        <rFont val="TH SarabunPSK"/>
        <family val="2"/>
      </rPr>
      <t>อื่น ๆ …………………………….</t>
    </r>
  </si>
  <si>
    <r>
      <t>4.</t>
    </r>
    <r>
      <rPr>
        <sz val="7"/>
        <color rgb="FF000000"/>
        <rFont val="TH SarabunPSK"/>
        <family val="2"/>
      </rPr>
      <t xml:space="preserve">            </t>
    </r>
    <r>
      <rPr>
        <sz val="14"/>
        <color rgb="FF000000"/>
        <rFont val="TH SarabunPSK"/>
        <family val="2"/>
      </rPr>
      <t>กองทุนวิจัยและสร้างสรรค์</t>
    </r>
  </si>
  <si>
    <r>
      <t>5.</t>
    </r>
    <r>
      <rPr>
        <sz val="7"/>
        <color rgb="FF000000"/>
        <rFont val="TH SarabunPSK"/>
        <family val="2"/>
      </rPr>
      <t xml:space="preserve">            </t>
    </r>
    <r>
      <rPr>
        <sz val="14"/>
        <color rgb="FF000000"/>
        <rFont val="TH SarabunPSK"/>
        <family val="2"/>
      </rPr>
      <t>ทุนการศึกษา</t>
    </r>
  </si>
  <si>
    <r>
      <t>6.</t>
    </r>
    <r>
      <rPr>
        <sz val="7"/>
        <color rgb="FF000000"/>
        <rFont val="TH SarabunPSK"/>
        <family val="2"/>
      </rPr>
      <t xml:space="preserve">            </t>
    </r>
    <r>
      <rPr>
        <sz val="14"/>
        <color rgb="FF000000"/>
        <rFont val="TH SarabunPSK"/>
        <family val="2"/>
      </rPr>
      <t>กิจกรรมนักศึกษา</t>
    </r>
  </si>
  <si>
    <r>
      <t>7.</t>
    </r>
    <r>
      <rPr>
        <sz val="7"/>
        <color rgb="FF000000"/>
        <rFont val="TH SarabunPSK"/>
        <family val="2"/>
      </rPr>
      <t xml:space="preserve">            </t>
    </r>
    <r>
      <rPr>
        <sz val="14"/>
        <color rgb="FF000000"/>
        <rFont val="TH SarabunPSK"/>
        <family val="2"/>
      </rPr>
      <t>ค่าวัสดุอุปกรณ์ประกอบการเรียนการสอน</t>
    </r>
  </si>
  <si>
    <r>
      <t>8.</t>
    </r>
    <r>
      <rPr>
        <sz val="7"/>
        <color rgb="FF000000"/>
        <rFont val="TH SarabunPSK"/>
        <family val="2"/>
      </rPr>
      <t xml:space="preserve">            </t>
    </r>
    <r>
      <rPr>
        <sz val="14"/>
        <color rgb="FF000000"/>
        <rFont val="TH SarabunPSK"/>
        <family val="2"/>
      </rPr>
      <t>ค่าตอบแทนกรรมการและค่าตรวจ IS, Thesis</t>
    </r>
  </si>
  <si>
    <r>
      <t>9.</t>
    </r>
    <r>
      <rPr>
        <sz val="7"/>
        <color rgb="FF000000"/>
        <rFont val="TH SarabunPSK"/>
        <family val="2"/>
      </rPr>
      <t xml:space="preserve">            </t>
    </r>
    <r>
      <rPr>
        <sz val="14"/>
        <color rgb="FF000000"/>
        <rFont val="TH SarabunPSK"/>
        <family val="2"/>
      </rPr>
      <t>ค่าสาธารณูปโภค</t>
    </r>
  </si>
  <si>
    <r>
      <t>9.1</t>
    </r>
    <r>
      <rPr>
        <sz val="7"/>
        <color rgb="FF000000"/>
        <rFont val="TH SarabunPSK"/>
        <family val="2"/>
      </rPr>
      <t xml:space="preserve">  </t>
    </r>
    <r>
      <rPr>
        <sz val="14"/>
        <color rgb="FF000000"/>
        <rFont val="TH SarabunPSK"/>
        <family val="2"/>
      </rPr>
      <t xml:space="preserve"> ค่าน้ำ</t>
    </r>
  </si>
  <si>
    <r>
      <t>10.</t>
    </r>
    <r>
      <rPr>
        <sz val="7"/>
        <color rgb="FF000000"/>
        <rFont val="TH SarabunPSK"/>
        <family val="2"/>
      </rPr>
      <t xml:space="preserve">         </t>
    </r>
    <r>
      <rPr>
        <sz val="14"/>
        <color rgb="FF000000"/>
        <rFont val="TH SarabunPSK"/>
        <family val="2"/>
      </rPr>
      <t>ค่าสื่อการเรียนการสอน (ค่ากระดาษ............รีม)</t>
    </r>
  </si>
  <si>
    <r>
      <t>11.</t>
    </r>
    <r>
      <rPr>
        <sz val="7"/>
        <color rgb="FF000000"/>
        <rFont val="TH SarabunPSK"/>
        <family val="2"/>
      </rPr>
      <t xml:space="preserve">         </t>
    </r>
    <r>
      <rPr>
        <sz val="14"/>
        <color rgb="FF000000"/>
        <rFont val="TH SarabunPSK"/>
        <family val="2"/>
      </rPr>
      <t>อื่น ๆ ........................................</t>
    </r>
  </si>
  <si>
    <r>
      <t xml:space="preserve">2 </t>
    </r>
    <r>
      <rPr>
        <b/>
        <sz val="7"/>
        <color rgb="FF000000"/>
        <rFont val="TH SarabunPSK"/>
        <family val="2"/>
      </rPr>
      <t xml:space="preserve"> </t>
    </r>
    <r>
      <rPr>
        <b/>
        <sz val="16"/>
        <color rgb="FF000000"/>
        <rFont val="TH SarabunPSK"/>
        <family val="2"/>
      </rPr>
      <t>เปรียบเทียบหลักสูตรและค่าธรรมเนียม</t>
    </r>
  </si>
  <si>
    <t>5. นวัตกรรมและการสร้างสรรค์ (นำมาจากหลักสูตรที่เสนอสภาวิชาการ)</t>
  </si>
  <si>
    <t xml:space="preserve"> 6. อาชีพที่สามารถประกอบได้หลังสำเร็จการศึกษา (นำมาจากหลักสูตรที่เสนอสภาวิชาการ)</t>
  </si>
  <si>
    <t>7. การตลาดนักศึกษา (นำมาจากหลักสูตรที่เสนอสภาวิชาการ)</t>
  </si>
  <si>
    <t>8. การวางแผนการใช้เครื่องมือที่ราคาสูง ระยะ 5 ปี (นำมาจากหลักสูตรที่เสนอสภาวิชาการ)</t>
  </si>
  <si>
    <t>9. กรณีที่หลักสูตรปรับปรุงและคิดค่าธรรมเนียมเพิ่มจะเป็นประโยชน์ต่อการจัดการศึกษาอย่างไร</t>
  </si>
  <si>
    <t>จันทร์</t>
  </si>
  <si>
    <t>อังคาร</t>
  </si>
  <si>
    <t>พุธ</t>
  </si>
  <si>
    <t>พฤหัสบดี</t>
  </si>
  <si>
    <t>ศุกร์</t>
  </si>
  <si>
    <t>เสาร์</t>
  </si>
  <si>
    <t>อาทิตย์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</si>
  <si>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</si>
  <si>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</si>
  <si>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</si>
  <si>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</si>
  <si>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</si>
  <si>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</si>
  <si>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</si>
  <si>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</si>
  <si>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</si>
  <si>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</si>
  <si>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</si>
  <si>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</si>
  <si>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พ.ศ. 2565</t>
  </si>
  <si>
    <t>พ.ศ. 2566</t>
  </si>
  <si>
    <t>พ.ศ. 2567</t>
  </si>
  <si>
    <t>พ.ศ. 2568</t>
  </si>
  <si>
    <t>พ.ศ. 2569</t>
  </si>
  <si>
    <t>พ.ศ. 2570</t>
  </si>
  <si>
    <t>พ.ศ. 2571</t>
  </si>
  <si>
    <t>พ.ศ. 2572</t>
  </si>
  <si>
    <t>พ.ศ. 2573</t>
  </si>
  <si>
    <t>พ.ศ. 2574</t>
  </si>
  <si>
    <t>พ.ศ. 2575</t>
  </si>
  <si>
    <t>พ.ศ. 2576</t>
  </si>
  <si>
    <t>พ.ศ. 2577</t>
  </si>
  <si>
    <t>พ.ศ. 2578</t>
  </si>
  <si>
    <t>พ.ศ. 2579</t>
  </si>
  <si>
    <t>พ.ศ. 2580</t>
  </si>
  <si>
    <t>พ.ศ. 2581</t>
  </si>
  <si>
    <t>พ.ศ. 2582</t>
  </si>
  <si>
    <t>พ.ศ. 2583</t>
  </si>
  <si>
    <t>พ.ศ. 2584</t>
  </si>
  <si>
    <t>พ.ศ. 2585</t>
  </si>
  <si>
    <t>พ.ศ. 2586</t>
  </si>
  <si>
    <t>พ.ศ. 2587</t>
  </si>
  <si>
    <t>พ.ศ. 2588</t>
  </si>
  <si>
    <t>พ.ศ. 2589</t>
  </si>
  <si>
    <t>พ.ศ. 2590</t>
  </si>
  <si>
    <t>พ.ศ. 2591</t>
  </si>
  <si>
    <t>พ.ศ. 2592</t>
  </si>
  <si>
    <t>พ.ศ. 2593</t>
  </si>
  <si>
    <t>พ.ศ. 2594</t>
  </si>
  <si>
    <t>พ.ศ. 2595</t>
  </si>
  <si>
    <t xml:space="preserve">     ตลิ่งชัน </t>
  </si>
  <si>
    <t xml:space="preserve">     นครปฐม</t>
  </si>
  <si>
    <t xml:space="preserve">     เพชรบุรี</t>
  </si>
  <si>
    <t xml:space="preserve">     เมืองทองธานี</t>
  </si>
  <si>
    <t>..................................................................................................................</t>
  </si>
  <si>
    <t>4. ตารางแผนการรับนักศึกษา</t>
  </si>
  <si>
    <t>xxxxxx</t>
  </si>
  <si>
    <t>วิศวกรรมเคมี (วศ บ)</t>
  </si>
  <si>
    <t>วิศวกรรมเคมี (วศ ม)</t>
  </si>
  <si>
    <t>แผน ก แบบ ก2 ไม่น้อยกว่า 37 หน่วยกิต</t>
  </si>
  <si>
    <t>ปป</t>
  </si>
  <si>
    <t>xx</t>
  </si>
  <si>
    <t>xxx</t>
  </si>
  <si>
    <t>zzzz</t>
  </si>
  <si>
    <t>zzz</t>
  </si>
  <si>
    <t>zz</t>
  </si>
  <si>
    <r>
      <t>1.</t>
    </r>
    <r>
      <rPr>
        <sz val="7"/>
        <color rgb="FF000000"/>
        <rFont val="TH SarabunPSK"/>
        <family val="2"/>
      </rPr>
      <t xml:space="preserve">            </t>
    </r>
    <r>
      <rPr>
        <sz val="14"/>
        <color rgb="FF000000"/>
        <rFont val="TH SarabunPSK"/>
        <family val="2"/>
      </rPr>
      <t>ส่วนแบ่งมหาวิทยาลัย                                ร้อยละ</t>
    </r>
  </si>
  <si>
    <r>
      <t>2.</t>
    </r>
    <r>
      <rPr>
        <sz val="7"/>
        <color rgb="FF000000"/>
        <rFont val="TH SarabunPSK"/>
        <family val="2"/>
      </rPr>
      <t xml:space="preserve">            </t>
    </r>
    <r>
      <rPr>
        <sz val="14"/>
        <color rgb="FF000000"/>
        <rFont val="TH SarabunPSK"/>
        <family val="2"/>
      </rPr>
      <t>ส่วนแบ่งคณะวิชา                                     ร้อยละ</t>
    </r>
  </si>
  <si>
    <r>
      <t>3.</t>
    </r>
    <r>
      <rPr>
        <sz val="7"/>
        <color rgb="FF000000"/>
        <rFont val="TH SarabunPSK"/>
        <family val="2"/>
      </rPr>
      <t xml:space="preserve">            </t>
    </r>
    <r>
      <rPr>
        <sz val="14"/>
        <color rgb="FF000000"/>
        <rFont val="TH SarabunPSK"/>
        <family val="2"/>
      </rPr>
      <t>ส่วนแบ่งภาควิชา                                     ร้อยละ</t>
    </r>
  </si>
  <si>
    <t>แผน ก แบบ ก 2 ไม่น้อยกว่า  37 หน่วยกิต</t>
  </si>
  <si>
    <t>หลักสูตรภายในมหาวิทยาลัยศิลปากร
ที่นำเสนอครั้งนี้</t>
  </si>
  <si>
    <t>คณะ</t>
  </si>
  <si>
    <t>คณะจิตรกรรมประติมากรรมและภาพพิมพ์</t>
  </si>
  <si>
    <t>คณะสถาปัตยกรรมศาสตร์</t>
  </si>
  <si>
    <t>คณะโบราณคดี</t>
  </si>
  <si>
    <t>คณะมัณฑนศิลป์</t>
  </si>
  <si>
    <t>คณะอักษรศาสตร์</t>
  </si>
  <si>
    <t>คณะศึกษาศาสตร์</t>
  </si>
  <si>
    <t>คณะวิทยาศาสตร์</t>
  </si>
  <si>
    <t>คณะเภสัชศาสตร์</t>
  </si>
  <si>
    <t>คณะวิศวกรรมศาสตร์และเทคโนโลยีอุตสาหกรรม</t>
  </si>
  <si>
    <t>คณะดุริยางคศาสตร์</t>
  </si>
  <si>
    <t>คณะสัตวศาสตร์และเทคโนโลยีการเกษตร</t>
  </si>
  <si>
    <t>คณะวิทยาการจัดการ</t>
  </si>
  <si>
    <t>คณะเทคโนโลยีสารสนเทศและการสื่อสาร</t>
  </si>
  <si>
    <t>วิทยาลัยนานาชาติ</t>
  </si>
  <si>
    <t>แบบฟอร์มเสนอค่าธรรมเนียมการศึกษา (หลักสูตรระดับปริญญา.....)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</si>
</sst>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2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color rgb="FFFF0000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000000"/>
      <name val="Wingdings"/>
      <charset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rgb="FFFF0000"/>
      <name val="TH SarabunPSK"/>
      <family val="2"/>
    </font>
    <font>
      <sz val="11"/>
      <color theme="1"/>
      <name val="TH SarabunPSK"/>
      <family val="2"/>
    </font>
    <font>
      <b/>
      <sz val="7"/>
      <color rgb="FF000000"/>
      <name val="TH SarabunPSK"/>
      <family val="2"/>
    </font>
    <font>
      <b/>
      <sz val="7"/>
      <color theme="1"/>
      <name val="TH SarabunPSK"/>
      <family val="2"/>
    </font>
    <font>
      <sz val="7"/>
      <color rgb="FF000000"/>
      <name val="TH SarabunPSK"/>
      <family val="2"/>
    </font>
    <font>
      <sz val="14"/>
      <color theme="1"/>
      <name val="TH SarabunPSK"/>
      <family val="2"/>
      <charset val="222"/>
    </font>
    <font>
      <sz val="14"/>
      <color rgb="FF000000"/>
      <name val="TH SarabunPSK"/>
      <family val="2"/>
      <charset val="222"/>
    </font>
    <font>
      <b/>
      <sz val="14"/>
      <color rgb="FF000000"/>
      <name val="TH SarabunPSK"/>
      <family val="2"/>
      <charset val="222"/>
    </font>
    <font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quotePrefix="1" applyFont="1" applyAlignment="1">
      <alignment horizontal="right"/>
    </xf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 applyProtection="1"/>
    <xf numFmtId="0" fontId="15" fillId="0" borderId="0" xfId="0" applyFont="1" applyBorder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5" fillId="6" borderId="0" xfId="0" applyFont="1" applyFill="1" applyBorder="1" applyAlignment="1" applyProtection="1">
      <alignment horizontal="center"/>
    </xf>
    <xf numFmtId="0" fontId="15" fillId="6" borderId="0" xfId="0" applyFont="1" applyFill="1" applyBorder="1" applyProtection="1"/>
    <xf numFmtId="0" fontId="12" fillId="0" borderId="0" xfId="0" applyFont="1" applyFill="1" applyAlignment="1" applyProtection="1">
      <alignment horizont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left" vertical="center" indent="5"/>
    </xf>
    <xf numFmtId="0" fontId="5" fillId="0" borderId="0" xfId="0" applyFont="1" applyAlignment="1" applyProtection="1">
      <alignment horizontal="left" vertical="center" indent="11"/>
    </xf>
    <xf numFmtId="0" fontId="3" fillId="0" borderId="0" xfId="0" applyFont="1" applyAlignment="1" applyProtection="1">
      <alignment horizontal="left" vertical="center" indent="4"/>
    </xf>
    <xf numFmtId="0" fontId="3" fillId="0" borderId="0" xfId="0" applyFont="1" applyAlignment="1" applyProtection="1">
      <alignment horizontal="right" vertical="center"/>
    </xf>
    <xf numFmtId="0" fontId="12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5" fillId="0" borderId="0" xfId="0" applyFont="1" applyFill="1" applyAlignment="1" applyProtection="1">
      <alignment horizontal="right"/>
    </xf>
    <xf numFmtId="0" fontId="12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15" fillId="0" borderId="0" xfId="0" applyFont="1" applyFill="1" applyProtection="1"/>
    <xf numFmtId="0" fontId="4" fillId="0" borderId="0" xfId="0" applyFont="1" applyProtection="1"/>
    <xf numFmtId="0" fontId="5" fillId="0" borderId="0" xfId="0" applyFont="1" applyAlignment="1" applyProtection="1">
      <alignment horizontal="right" vertical="center" indent="10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/>
    </xf>
    <xf numFmtId="0" fontId="4" fillId="0" borderId="16" xfId="0" applyFont="1" applyBorder="1" applyAlignment="1" applyProtection="1">
      <alignment horizontal="center" vertical="center" wrapText="1"/>
    </xf>
    <xf numFmtId="0" fontId="15" fillId="8" borderId="0" xfId="0" applyFont="1" applyFill="1" applyAlignment="1" applyProtection="1"/>
    <xf numFmtId="187" fontId="15" fillId="0" borderId="0" xfId="0" applyNumberFormat="1" applyFont="1" applyBorder="1" applyProtection="1"/>
    <xf numFmtId="0" fontId="15" fillId="7" borderId="0" xfId="0" applyFont="1" applyFill="1" applyAlignment="1" applyProtection="1"/>
    <xf numFmtId="0" fontId="15" fillId="0" borderId="0" xfId="0" applyFont="1" applyFill="1" applyBorder="1" applyAlignment="1" applyProtection="1"/>
    <xf numFmtId="187" fontId="15" fillId="0" borderId="0" xfId="0" applyNumberFormat="1" applyFont="1" applyFill="1" applyBorder="1" applyProtection="1"/>
    <xf numFmtId="0" fontId="4" fillId="0" borderId="16" xfId="0" applyFont="1" applyFill="1" applyBorder="1" applyAlignment="1" applyProtection="1">
      <alignment horizontal="center" vertical="center" wrapText="1"/>
    </xf>
    <xf numFmtId="0" fontId="4" fillId="9" borderId="19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indent="4"/>
    </xf>
    <xf numFmtId="0" fontId="14" fillId="0" borderId="0" xfId="0" applyFont="1" applyAlignment="1" applyProtection="1">
      <alignment horizontal="left" vertical="center" indent="2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10" fillId="6" borderId="9" xfId="0" quotePrefix="1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6" borderId="9" xfId="0" quotePrefix="1" applyFont="1" applyFill="1" applyBorder="1" applyAlignment="1" applyProtection="1">
      <alignment horizontal="center" vertical="center" wrapText="1"/>
    </xf>
    <xf numFmtId="188" fontId="10" fillId="8" borderId="12" xfId="1" applyNumberFormat="1" applyFont="1" applyFill="1" applyBorder="1" applyAlignment="1" applyProtection="1">
      <alignment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188" fontId="9" fillId="7" borderId="1" xfId="1" applyNumberFormat="1" applyFont="1" applyFill="1" applyBorder="1" applyAlignment="1" applyProtection="1">
      <alignment vertical="center" wrapText="1"/>
    </xf>
    <xf numFmtId="0" fontId="9" fillId="6" borderId="1" xfId="0" quotePrefix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/>
    <xf numFmtId="0" fontId="10" fillId="0" borderId="5" xfId="0" quotePrefix="1" applyFont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/>
    <xf numFmtId="188" fontId="15" fillId="0" borderId="0" xfId="0" applyNumberFormat="1" applyFont="1" applyBorder="1" applyProtection="1"/>
    <xf numFmtId="0" fontId="10" fillId="0" borderId="11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justify" vertical="center"/>
    </xf>
    <xf numFmtId="187" fontId="15" fillId="0" borderId="0" xfId="0" applyNumberFormat="1" applyFont="1" applyProtection="1"/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indent="4"/>
    </xf>
    <xf numFmtId="0" fontId="19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left" vertical="center" indent="4"/>
    </xf>
    <xf numFmtId="0" fontId="21" fillId="0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vertical="center" wrapText="1"/>
    </xf>
    <xf numFmtId="0" fontId="15" fillId="4" borderId="0" xfId="0" applyFont="1" applyFill="1" applyAlignment="1" applyProtection="1"/>
    <xf numFmtId="0" fontId="15" fillId="0" borderId="0" xfId="0" applyFont="1" applyFill="1" applyAlignment="1" applyProtection="1"/>
    <xf numFmtId="0" fontId="15" fillId="6" borderId="0" xfId="0" applyFont="1" applyFill="1" applyProtection="1">
      <protection locked="0"/>
    </xf>
    <xf numFmtId="0" fontId="5" fillId="6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vertical="center" wrapText="1"/>
      <protection locked="0"/>
    </xf>
    <xf numFmtId="0" fontId="4" fillId="8" borderId="19" xfId="0" applyFont="1" applyFill="1" applyBorder="1" applyAlignment="1" applyProtection="1">
      <alignment vertical="center" wrapText="1"/>
      <protection locked="0"/>
    </xf>
    <xf numFmtId="0" fontId="15" fillId="8" borderId="0" xfId="0" applyFont="1" applyFill="1" applyProtection="1">
      <protection locked="0"/>
    </xf>
    <xf numFmtId="0" fontId="4" fillId="0" borderId="0" xfId="0" applyFont="1" applyAlignment="1" applyProtection="1">
      <alignment horizontal="left" vertical="center" indent="4"/>
      <protection locked="0"/>
    </xf>
    <xf numFmtId="0" fontId="12" fillId="0" borderId="0" xfId="0" applyFont="1" applyProtection="1"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left" vertical="center"/>
      <protection locked="0"/>
    </xf>
    <xf numFmtId="0" fontId="5" fillId="8" borderId="0" xfId="0" applyFont="1" applyFill="1" applyAlignment="1" applyProtection="1">
      <alignment horizontal="center" vertical="center"/>
      <protection locked="0"/>
    </xf>
    <xf numFmtId="0" fontId="5" fillId="8" borderId="0" xfId="0" applyFont="1" applyFill="1" applyProtection="1">
      <protection locked="0"/>
    </xf>
    <xf numFmtId="0" fontId="15" fillId="8" borderId="0" xfId="0" applyFont="1" applyFill="1" applyAlignment="1" applyProtection="1">
      <alignment horizontal="right"/>
      <protection locked="0"/>
    </xf>
    <xf numFmtId="188" fontId="10" fillId="3" borderId="1" xfId="1" applyNumberFormat="1" applyFont="1" applyFill="1" applyBorder="1" applyAlignment="1" applyProtection="1">
      <alignment vertical="center" wrapText="1"/>
      <protection locked="0"/>
    </xf>
    <xf numFmtId="188" fontId="10" fillId="8" borderId="12" xfId="1" applyNumberFormat="1" applyFont="1" applyFill="1" applyBorder="1" applyAlignment="1" applyProtection="1">
      <alignment vertical="center" wrapText="1"/>
      <protection locked="0"/>
    </xf>
    <xf numFmtId="188" fontId="10" fillId="8" borderId="1" xfId="1" applyNumberFormat="1" applyFont="1" applyFill="1" applyBorder="1" applyAlignment="1" applyProtection="1">
      <alignment vertical="center" wrapText="1"/>
      <protection locked="0"/>
    </xf>
    <xf numFmtId="0" fontId="5" fillId="10" borderId="0" xfId="0" applyFont="1" applyFill="1" applyAlignment="1" applyProtection="1">
      <alignment vertical="center"/>
      <protection locked="0"/>
    </xf>
    <xf numFmtId="0" fontId="5" fillId="10" borderId="0" xfId="0" applyFont="1" applyFill="1" applyAlignment="1" applyProtection="1">
      <alignment horizontal="left" vertical="center"/>
      <protection locked="0"/>
    </xf>
    <xf numFmtId="0" fontId="5" fillId="10" borderId="0" xfId="0" applyFont="1" applyFill="1" applyAlignment="1" applyProtection="1">
      <alignment horizontal="center" vertical="center"/>
      <protection locked="0"/>
    </xf>
    <xf numFmtId="0" fontId="15" fillId="10" borderId="0" xfId="0" applyFont="1" applyFill="1" applyProtection="1">
      <protection locked="0"/>
    </xf>
    <xf numFmtId="0" fontId="4" fillId="0" borderId="2" xfId="0" applyFont="1" applyBorder="1" applyAlignment="1" applyProtection="1">
      <alignment vertical="center" wrapText="1"/>
    </xf>
    <xf numFmtId="0" fontId="9" fillId="6" borderId="14" xfId="0" applyFont="1" applyFill="1" applyBorder="1" applyAlignment="1" applyProtection="1">
      <alignment vertical="center" wrapText="1"/>
    </xf>
    <xf numFmtId="0" fontId="9" fillId="6" borderId="9" xfId="0" applyFont="1" applyFill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horizontal="left" vertical="center" wrapText="1" indent="3"/>
      <protection locked="0"/>
    </xf>
    <xf numFmtId="0" fontId="10" fillId="0" borderId="5" xfId="0" applyFont="1" applyBorder="1" applyAlignment="1" applyProtection="1">
      <alignment horizontal="left" vertical="center" wrapText="1" indent="3"/>
      <protection locked="0"/>
    </xf>
    <xf numFmtId="0" fontId="10" fillId="0" borderId="21" xfId="0" applyFont="1" applyBorder="1" applyAlignment="1" applyProtection="1">
      <alignment horizontal="left" vertical="center" wrapText="1" indent="3"/>
    </xf>
    <xf numFmtId="0" fontId="10" fillId="0" borderId="5" xfId="0" applyFont="1" applyBorder="1" applyAlignment="1" applyProtection="1">
      <alignment horizontal="left" vertical="center" wrapText="1" indent="3"/>
    </xf>
    <xf numFmtId="0" fontId="10" fillId="0" borderId="21" xfId="0" applyFont="1" applyBorder="1" applyAlignment="1" applyProtection="1">
      <alignment horizontal="left" vertical="center" wrapText="1" indent="6"/>
      <protection locked="0"/>
    </xf>
    <xf numFmtId="0" fontId="10" fillId="0" borderId="5" xfId="0" applyFont="1" applyBorder="1" applyAlignment="1" applyProtection="1">
      <alignment horizontal="left" vertical="center" wrapText="1" indent="6"/>
      <protection locked="0"/>
    </xf>
    <xf numFmtId="0" fontId="10" fillId="0" borderId="6" xfId="0" applyFont="1" applyBorder="1" applyAlignment="1" applyProtection="1">
      <alignment horizontal="left" vertical="center" wrapText="1" indent="6"/>
      <protection locked="0"/>
    </xf>
    <xf numFmtId="0" fontId="10" fillId="0" borderId="7" xfId="0" applyFont="1" applyBorder="1" applyAlignment="1" applyProtection="1">
      <alignment horizontal="left" vertical="center" wrapText="1" indent="6"/>
      <protection locked="0"/>
    </xf>
    <xf numFmtId="0" fontId="10" fillId="0" borderId="6" xfId="0" applyFont="1" applyBorder="1" applyAlignment="1" applyProtection="1">
      <alignment horizontal="left" vertical="center" wrapText="1" indent="3"/>
      <protection locked="0"/>
    </xf>
    <xf numFmtId="0" fontId="10" fillId="0" borderId="2" xfId="0" applyFont="1" applyBorder="1" applyAlignment="1" applyProtection="1">
      <alignment horizontal="left" vertical="center" wrapText="1" indent="3"/>
    </xf>
    <xf numFmtId="0" fontId="10" fillId="0" borderId="4" xfId="0" applyFont="1" applyBorder="1" applyAlignment="1" applyProtection="1">
      <alignment horizontal="left" vertical="center" wrapText="1" indent="3"/>
    </xf>
    <xf numFmtId="0" fontId="10" fillId="0" borderId="21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horizontal="left" vertical="center" wrapText="1" indent="4"/>
    </xf>
    <xf numFmtId="0" fontId="10" fillId="0" borderId="5" xfId="0" applyFont="1" applyBorder="1" applyAlignment="1" applyProtection="1">
      <alignment horizontal="left" vertical="center" wrapText="1" indent="4"/>
    </xf>
    <xf numFmtId="0" fontId="10" fillId="0" borderId="21" xfId="0" applyFont="1" applyBorder="1" applyAlignment="1" applyProtection="1">
      <alignment horizontal="left" vertical="center" wrapText="1" indent="8"/>
    </xf>
    <xf numFmtId="0" fontId="10" fillId="0" borderId="5" xfId="0" applyFont="1" applyBorder="1" applyAlignment="1" applyProtection="1">
      <alignment horizontal="left" vertical="center" wrapText="1" indent="8"/>
    </xf>
    <xf numFmtId="0" fontId="10" fillId="0" borderId="21" xfId="0" applyFont="1" applyBorder="1" applyAlignment="1" applyProtection="1">
      <alignment horizontal="left" vertical="center" wrapText="1" indent="4"/>
      <protection locked="0"/>
    </xf>
    <xf numFmtId="0" fontId="10" fillId="0" borderId="5" xfId="0" applyFont="1" applyBorder="1" applyAlignment="1" applyProtection="1">
      <alignment horizontal="left" vertical="center" wrapText="1" indent="4"/>
      <protection locked="0"/>
    </xf>
    <xf numFmtId="0" fontId="9" fillId="6" borderId="14" xfId="0" applyFont="1" applyFill="1" applyBorder="1" applyAlignment="1" applyProtection="1">
      <alignment horizontal="left" vertical="center" wrapText="1" indent="5"/>
    </xf>
    <xf numFmtId="0" fontId="9" fillId="6" borderId="9" xfId="0" applyFont="1" applyFill="1" applyBorder="1" applyAlignment="1" applyProtection="1">
      <alignment horizontal="left" vertical="center" wrapText="1" indent="5"/>
    </xf>
    <xf numFmtId="0" fontId="10" fillId="0" borderId="7" xfId="0" applyFont="1" applyBorder="1" applyAlignment="1" applyProtection="1">
      <alignment vertical="center" wrapText="1"/>
    </xf>
    <xf numFmtId="9" fontId="10" fillId="8" borderId="5" xfId="2" applyFont="1" applyFill="1" applyBorder="1" applyAlignment="1" applyProtection="1">
      <alignment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 wrapText="1"/>
      <protection locked="0"/>
    </xf>
    <xf numFmtId="0" fontId="2" fillId="8" borderId="13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 locked="0"/>
    </xf>
    <xf numFmtId="0" fontId="10" fillId="8" borderId="10" xfId="0" applyFont="1" applyFill="1" applyBorder="1" applyAlignment="1" applyProtection="1">
      <alignment horizontal="center" vertical="center" wrapText="1"/>
      <protection locked="0"/>
    </xf>
    <xf numFmtId="0" fontId="10" fillId="8" borderId="1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Alignment="1" applyProtection="1">
      <alignment horizontal="center" vertical="center"/>
      <protection locked="0"/>
    </xf>
    <xf numFmtId="0" fontId="11" fillId="8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indent="11"/>
    </xf>
    <xf numFmtId="0" fontId="5" fillId="0" borderId="0" xfId="0" applyFont="1" applyFill="1" applyBorder="1" applyAlignment="1" applyProtection="1">
      <alignment horizontal="left" vertical="center" indent="11"/>
      <protection locked="0"/>
    </xf>
    <xf numFmtId="188" fontId="9" fillId="8" borderId="1" xfId="1" applyNumberFormat="1" applyFont="1" applyFill="1" applyBorder="1" applyAlignment="1" applyProtection="1">
      <alignment vertical="center" wrapText="1"/>
    </xf>
    <xf numFmtId="188" fontId="10" fillId="6" borderId="1" xfId="1" applyNumberFormat="1" applyFont="1" applyFill="1" applyBorder="1" applyAlignment="1" applyProtection="1">
      <alignment vertical="center" wrapText="1"/>
    </xf>
    <xf numFmtId="188" fontId="12" fillId="0" borderId="10" xfId="1" applyNumberFormat="1" applyFont="1" applyBorder="1" applyAlignment="1" applyProtection="1">
      <alignment horizontal="center" vertical="center" wrapText="1"/>
    </xf>
    <xf numFmtId="188" fontId="10" fillId="0" borderId="12" xfId="1" applyNumberFormat="1" applyFont="1" applyBorder="1" applyAlignment="1" applyProtection="1">
      <alignment vertical="center" wrapText="1"/>
    </xf>
    <xf numFmtId="188" fontId="9" fillId="0" borderId="12" xfId="1" applyNumberFormat="1" applyFont="1" applyBorder="1" applyAlignment="1" applyProtection="1">
      <alignment vertical="center" wrapText="1"/>
    </xf>
    <xf numFmtId="188" fontId="11" fillId="5" borderId="1" xfId="1" applyNumberFormat="1" applyFont="1" applyFill="1" applyBorder="1" applyAlignment="1" applyProtection="1">
      <alignment vertical="center" wrapText="1"/>
      <protection locked="0"/>
    </xf>
    <xf numFmtId="188" fontId="10" fillId="0" borderId="12" xfId="1" applyNumberFormat="1" applyFont="1" applyFill="1" applyBorder="1" applyAlignment="1" applyProtection="1">
      <alignment vertical="center" wrapText="1"/>
      <protection locked="0"/>
    </xf>
    <xf numFmtId="188" fontId="11" fillId="0" borderId="12" xfId="1" applyNumberFormat="1" applyFont="1" applyBorder="1" applyAlignment="1" applyProtection="1"/>
    <xf numFmtId="188" fontId="10" fillId="0" borderId="12" xfId="1" applyNumberFormat="1" applyFont="1" applyFill="1" applyBorder="1" applyAlignment="1" applyProtection="1">
      <alignment vertical="center" wrapText="1"/>
    </xf>
    <xf numFmtId="188" fontId="10" fillId="7" borderId="12" xfId="1" applyNumberFormat="1" applyFont="1" applyFill="1" applyBorder="1" applyAlignment="1" applyProtection="1">
      <alignment vertical="center" wrapText="1"/>
    </xf>
    <xf numFmtId="188" fontId="11" fillId="7" borderId="12" xfId="1" applyNumberFormat="1" applyFont="1" applyFill="1" applyBorder="1" applyAlignment="1" applyProtection="1"/>
    <xf numFmtId="188" fontId="10" fillId="2" borderId="12" xfId="1" applyNumberFormat="1" applyFont="1" applyFill="1" applyBorder="1" applyAlignment="1" applyProtection="1">
      <alignment vertical="center" wrapText="1"/>
    </xf>
    <xf numFmtId="188" fontId="10" fillId="0" borderId="11" xfId="1" applyNumberFormat="1" applyFont="1" applyBorder="1" applyAlignment="1" applyProtection="1">
      <alignment vertical="center" wrapText="1"/>
    </xf>
    <xf numFmtId="188" fontId="15" fillId="0" borderId="0" xfId="1" applyNumberFormat="1" applyFont="1" applyBorder="1" applyAlignment="1" applyProtection="1"/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22" xfId="0" applyFont="1" applyFill="1" applyBorder="1" applyAlignment="1" applyProtection="1">
      <alignment horizontal="left" vertical="center" indent="4"/>
      <protection locked="0"/>
    </xf>
    <xf numFmtId="0" fontId="15" fillId="8" borderId="22" xfId="0" applyFont="1" applyFill="1" applyBorder="1" applyProtection="1">
      <protection locked="0"/>
    </xf>
    <xf numFmtId="0" fontId="12" fillId="8" borderId="22" xfId="0" applyFont="1" applyFill="1" applyBorder="1" applyProtection="1">
      <protection locked="0"/>
    </xf>
    <xf numFmtId="0" fontId="12" fillId="8" borderId="8" xfId="0" applyFont="1" applyFill="1" applyBorder="1" applyAlignment="1" applyProtection="1">
      <alignment horizontal="left" vertical="center" indent="4"/>
      <protection locked="0"/>
    </xf>
    <xf numFmtId="0" fontId="15" fillId="8" borderId="8" xfId="0" applyFont="1" applyFill="1" applyBorder="1" applyProtection="1">
      <protection locked="0"/>
    </xf>
    <xf numFmtId="0" fontId="12" fillId="8" borderId="8" xfId="0" applyFont="1" applyFill="1" applyBorder="1" applyProtection="1">
      <protection locked="0"/>
    </xf>
    <xf numFmtId="0" fontId="15" fillId="6" borderId="0" xfId="0" applyFont="1" applyFill="1" applyAlignment="1" applyProtection="1">
      <protection locked="0"/>
    </xf>
    <xf numFmtId="0" fontId="15" fillId="6" borderId="22" xfId="0" applyFont="1" applyFill="1" applyBorder="1" applyAlignment="1" applyProtection="1">
      <protection locked="0"/>
    </xf>
    <xf numFmtId="0" fontId="15" fillId="0" borderId="22" xfId="0" applyFont="1" applyBorder="1" applyAlignment="1" applyProtection="1">
      <protection locked="0"/>
    </xf>
    <xf numFmtId="0" fontId="15" fillId="6" borderId="8" xfId="0" applyFont="1" applyFill="1" applyBorder="1" applyAlignment="1" applyProtection="1">
      <protection locked="0"/>
    </xf>
    <xf numFmtId="0" fontId="15" fillId="0" borderId="8" xfId="0" applyFont="1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2" fillId="6" borderId="0" xfId="0" applyFont="1" applyFill="1" applyAlignment="1" applyProtection="1"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22" fillId="6" borderId="0" xfId="0" applyFont="1" applyFill="1" applyAlignment="1" applyProtection="1">
      <protection locked="0"/>
    </xf>
    <xf numFmtId="0" fontId="15" fillId="0" borderId="0" xfId="0" applyFont="1" applyFill="1" applyAlignment="1" applyProtection="1"/>
    <xf numFmtId="0" fontId="15" fillId="0" borderId="0" xfId="0" applyFont="1" applyAlignment="1" applyProtection="1"/>
    <xf numFmtId="0" fontId="5" fillId="6" borderId="0" xfId="0" applyFont="1" applyFill="1" applyAlignment="1" applyProtection="1">
      <alignment vertical="center"/>
      <protection locked="0"/>
    </xf>
    <xf numFmtId="0" fontId="5" fillId="6" borderId="22" xfId="0" applyFont="1" applyFill="1" applyBorder="1" applyAlignment="1" applyProtection="1">
      <alignment vertical="center"/>
      <protection locked="0"/>
    </xf>
    <xf numFmtId="0" fontId="5" fillId="6" borderId="8" xfId="0" applyFont="1" applyFill="1" applyBorder="1" applyAlignment="1" applyProtection="1">
      <alignment vertical="center"/>
      <protection locked="0"/>
    </xf>
    <xf numFmtId="0" fontId="10" fillId="8" borderId="9" xfId="0" applyFont="1" applyFill="1" applyBorder="1" applyAlignment="1" applyProtection="1">
      <alignment horizontal="center" vertical="center" wrapText="1"/>
      <protection locked="0"/>
    </xf>
    <xf numFmtId="0" fontId="10" fillId="8" borderId="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188" fontId="2" fillId="8" borderId="6" xfId="1" applyNumberFormat="1" applyFont="1" applyFill="1" applyBorder="1" applyAlignment="1" applyProtection="1">
      <alignment horizontal="center" wrapText="1"/>
      <protection locked="0"/>
    </xf>
    <xf numFmtId="188" fontId="2" fillId="8" borderId="14" xfId="1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 wrapText="1"/>
      <protection locked="0"/>
    </xf>
    <xf numFmtId="0" fontId="10" fillId="8" borderId="13" xfId="0" applyFont="1" applyFill="1" applyBorder="1" applyAlignment="1" applyProtection="1">
      <alignment horizontal="center" vertical="center" wrapText="1"/>
      <protection locked="0"/>
    </xf>
    <xf numFmtId="0" fontId="10" fillId="8" borderId="3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10" fillId="8" borderId="10" xfId="0" applyFont="1" applyFill="1" applyBorder="1" applyAlignment="1" applyProtection="1">
      <alignment horizontal="center" vertical="center" wrapText="1"/>
      <protection locked="0"/>
    </xf>
    <xf numFmtId="188" fontId="2" fillId="8" borderId="10" xfId="1" applyNumberFormat="1" applyFont="1" applyFill="1" applyBorder="1" applyAlignment="1" applyProtection="1">
      <alignment horizontal="center" wrapText="1"/>
      <protection locked="0"/>
    </xf>
    <xf numFmtId="188" fontId="2" fillId="8" borderId="11" xfId="1" applyNumberFormat="1" applyFont="1" applyFill="1" applyBorder="1" applyAlignment="1" applyProtection="1">
      <alignment horizontal="center" wrapText="1"/>
      <protection locked="0"/>
    </xf>
    <xf numFmtId="188" fontId="10" fillId="8" borderId="10" xfId="1" applyNumberFormat="1" applyFont="1" applyFill="1" applyBorder="1" applyAlignment="1" applyProtection="1">
      <alignment horizontal="center" wrapText="1"/>
      <protection locked="0"/>
    </xf>
    <xf numFmtId="188" fontId="10" fillId="8" borderId="11" xfId="1" applyNumberFormat="1" applyFont="1" applyFill="1" applyBorder="1" applyAlignment="1" applyProtection="1">
      <alignment horizontal="center" wrapText="1"/>
      <protection locked="0"/>
    </xf>
    <xf numFmtId="188" fontId="2" fillId="8" borderId="1" xfId="1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vertical="center" wrapText="1"/>
    </xf>
    <xf numFmtId="187" fontId="10" fillId="7" borderId="12" xfId="1" applyNumberFormat="1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colors>
    <mruColors>
      <color rgb="FFE9E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47625</xdr:rowOff>
    </xdr:from>
    <xdr:to>
      <xdr:col>5</xdr:col>
      <xdr:colOff>1476375</xdr:colOff>
      <xdr:row>0</xdr:row>
      <xdr:rowOff>600075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095375" y="47625"/>
          <a:ext cx="4524375" cy="5524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สำหรับหลักสูตรใหม่ / หลักสูตรปรับปรุงที่ปรับอัตราค่าธรรมเนียมใหม่</a:t>
          </a:r>
          <a:r>
            <a:rPr lang="th-TH" sz="1400" b="0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 </a:t>
          </a:r>
          <a:endParaRPr lang="en-US" sz="1400" b="0" i="0" u="none" strike="noStrike" baseline="0">
            <a:solidFill>
              <a:srgbClr val="FF0000"/>
            </a:solidFill>
            <a:latin typeface="TH SarabunPSK"/>
            <a:cs typeface="TH SarabunPSK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19</xdr:row>
          <xdr:rowOff>276225</xdr:rowOff>
        </xdr:from>
        <xdr:to>
          <xdr:col>0</xdr:col>
          <xdr:colOff>933450</xdr:colOff>
          <xdr:row>21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21</xdr:row>
          <xdr:rowOff>95250</xdr:rowOff>
        </xdr:from>
        <xdr:to>
          <xdr:col>0</xdr:col>
          <xdr:colOff>933450</xdr:colOff>
          <xdr:row>23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23</xdr:row>
          <xdr:rowOff>57150</xdr:rowOff>
        </xdr:from>
        <xdr:to>
          <xdr:col>0</xdr:col>
          <xdr:colOff>933450</xdr:colOff>
          <xdr:row>25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2047875</xdr:colOff>
          <xdr:row>1</xdr:row>
          <xdr:rowOff>104775</xdr:rowOff>
        </xdr:from>
        <xdr:to>
          <xdr:col>0</xdr:col>
          <xdr:colOff>2371725</xdr:colOff>
          <xdr:row>1</xdr:row>
          <xdr:rowOff>428625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1</xdr:row>
          <xdr:rowOff>104775</xdr:rowOff>
        </xdr:from>
        <xdr:to>
          <xdr:col>2</xdr:col>
          <xdr:colOff>1104900</xdr:colOff>
          <xdr:row>1</xdr:row>
          <xdr:rowOff>428625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2047875</xdr:colOff>
          <xdr:row>3</xdr:row>
          <xdr:rowOff>104775</xdr:rowOff>
        </xdr:from>
        <xdr:to>
          <xdr:col>0</xdr:col>
          <xdr:colOff>2371725</xdr:colOff>
          <xdr:row>3</xdr:row>
          <xdr:rowOff>428625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3</xdr:row>
          <xdr:rowOff>104775</xdr:rowOff>
        </xdr:from>
        <xdr:to>
          <xdr:col>2</xdr:col>
          <xdr:colOff>1104900</xdr:colOff>
          <xdr:row>3</xdr:row>
          <xdr:rowOff>428625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6</xdr:row>
          <xdr:rowOff>209550</xdr:rowOff>
        </xdr:from>
        <xdr:to>
          <xdr:col>1</xdr:col>
          <xdr:colOff>752475</xdr:colOff>
          <xdr:row>8</xdr:row>
          <xdr:rowOff>9525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9</xdr:row>
          <xdr:rowOff>209550</xdr:rowOff>
        </xdr:from>
        <xdr:to>
          <xdr:col>1</xdr:col>
          <xdr:colOff>752475</xdr:colOff>
          <xdr:row>11</xdr:row>
          <xdr:rowOff>9525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12</xdr:row>
          <xdr:rowOff>209550</xdr:rowOff>
        </xdr:from>
        <xdr:to>
          <xdr:col>1</xdr:col>
          <xdr:colOff>752475</xdr:colOff>
          <xdr:row>14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2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15</xdr:row>
          <xdr:rowOff>209550</xdr:rowOff>
        </xdr:from>
        <xdr:to>
          <xdr:col>1</xdr:col>
          <xdr:colOff>752475</xdr:colOff>
          <xdr:row>17</xdr:row>
          <xdr:rowOff>9525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</xdr:row>
          <xdr:rowOff>238125</xdr:rowOff>
        </xdr:from>
        <xdr:to>
          <xdr:col>6</xdr:col>
          <xdr:colOff>266700</xdr:colOff>
          <xdr:row>4</xdr:row>
          <xdr:rowOff>76200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4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</xdr:row>
          <xdr:rowOff>238125</xdr:rowOff>
        </xdr:from>
        <xdr:to>
          <xdr:col>6</xdr:col>
          <xdr:colOff>266700</xdr:colOff>
          <xdr:row>5</xdr:row>
          <xdr:rowOff>76200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4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7</xdr:row>
          <xdr:rowOff>238125</xdr:rowOff>
        </xdr:from>
        <xdr:to>
          <xdr:col>6</xdr:col>
          <xdr:colOff>266700</xdr:colOff>
          <xdr:row>9</xdr:row>
          <xdr:rowOff>76200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4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8</xdr:row>
          <xdr:rowOff>238125</xdr:rowOff>
        </xdr:from>
        <xdr:to>
          <xdr:col>6</xdr:col>
          <xdr:colOff>266700</xdr:colOff>
          <xdr:row>10</xdr:row>
          <xdr:rowOff>76200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4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12</xdr:row>
          <xdr:rowOff>238125</xdr:rowOff>
        </xdr:from>
        <xdr:to>
          <xdr:col>6</xdr:col>
          <xdr:colOff>266700</xdr:colOff>
          <xdr:row>14</xdr:row>
          <xdr:rowOff>76200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4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13</xdr:row>
          <xdr:rowOff>238125</xdr:rowOff>
        </xdr:from>
        <xdr:to>
          <xdr:col>6</xdr:col>
          <xdr:colOff>266700</xdr:colOff>
          <xdr:row>15</xdr:row>
          <xdr:rowOff>76200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4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23</xdr:row>
          <xdr:rowOff>238125</xdr:rowOff>
        </xdr:from>
        <xdr:to>
          <xdr:col>6</xdr:col>
          <xdr:colOff>266700</xdr:colOff>
          <xdr:row>25</xdr:row>
          <xdr:rowOff>76200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4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24</xdr:row>
          <xdr:rowOff>238125</xdr:rowOff>
        </xdr:from>
        <xdr:to>
          <xdr:col>6</xdr:col>
          <xdr:colOff>257175</xdr:colOff>
          <xdr:row>26</xdr:row>
          <xdr:rowOff>66675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4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29</xdr:row>
          <xdr:rowOff>238125</xdr:rowOff>
        </xdr:from>
        <xdr:to>
          <xdr:col>6</xdr:col>
          <xdr:colOff>266700</xdr:colOff>
          <xdr:row>31</xdr:row>
          <xdr:rowOff>76200</xdr:rowOff>
        </xdr:to>
        <xdr:sp macro=""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4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30</xdr:row>
          <xdr:rowOff>238125</xdr:rowOff>
        </xdr:from>
        <xdr:to>
          <xdr:col>6</xdr:col>
          <xdr:colOff>257175</xdr:colOff>
          <xdr:row>32</xdr:row>
          <xdr:rowOff>66675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4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18</xdr:row>
          <xdr:rowOff>238125</xdr:rowOff>
        </xdr:from>
        <xdr:to>
          <xdr:col>6</xdr:col>
          <xdr:colOff>266700</xdr:colOff>
          <xdr:row>20</xdr:row>
          <xdr:rowOff>76200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4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19</xdr:row>
          <xdr:rowOff>238125</xdr:rowOff>
        </xdr:from>
        <xdr:to>
          <xdr:col>6</xdr:col>
          <xdr:colOff>257175</xdr:colOff>
          <xdr:row>21</xdr:row>
          <xdr:rowOff>66675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4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4.xml"/><Relationship Id="rId16" Type="http://schemas.openxmlformats.org/officeDocument/2006/relationships/comments" Target="../comments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opLeftCell="A13" zoomScaleNormal="100" zoomScaleSheetLayoutView="115" workbookViewId="0">
      <selection activeCell="G19" sqref="G19"/>
    </sheetView>
  </sheetViews>
  <sheetFormatPr defaultColWidth="12.375" defaultRowHeight="22.5" customHeight="1" x14ac:dyDescent="0.4"/>
  <cols>
    <col min="1" max="1" width="12.375" style="5" customWidth="1"/>
    <col min="2" max="2" width="14.875" style="5" customWidth="1"/>
    <col min="3" max="5" width="12.375" style="5"/>
    <col min="6" max="6" width="26.875" style="5" customWidth="1"/>
    <col min="7" max="7" width="33.625" style="6" customWidth="1"/>
    <col min="8" max="10" width="12.375" style="6"/>
    <col min="11" max="16384" width="12.375" style="5"/>
  </cols>
  <sheetData>
    <row r="1" spans="1:10" ht="57" customHeight="1" x14ac:dyDescent="0.4"/>
    <row r="2" spans="1:10" ht="29.25" customHeight="1" x14ac:dyDescent="0.4">
      <c r="A2" s="165" t="s">
        <v>241</v>
      </c>
      <c r="B2" s="166"/>
      <c r="C2" s="166"/>
      <c r="D2" s="166"/>
      <c r="E2" s="166"/>
      <c r="F2" s="166"/>
    </row>
    <row r="3" spans="1:10" ht="22.5" customHeight="1" x14ac:dyDescent="0.4">
      <c r="A3" s="167" t="s">
        <v>0</v>
      </c>
      <c r="B3" s="168"/>
      <c r="C3" s="168"/>
      <c r="D3" s="168"/>
      <c r="E3" s="168"/>
      <c r="F3" s="168"/>
    </row>
    <row r="4" spans="1:10" ht="22.5" customHeight="1" x14ac:dyDescent="0.55000000000000004">
      <c r="A4" s="7" t="s">
        <v>115</v>
      </c>
      <c r="B4" s="169" t="s">
        <v>235</v>
      </c>
      <c r="C4" s="169"/>
      <c r="D4" s="169"/>
      <c r="E4" s="169"/>
      <c r="F4" s="169"/>
    </row>
    <row r="5" spans="1:10" ht="22.5" customHeight="1" x14ac:dyDescent="0.55000000000000004">
      <c r="A5" s="7" t="s">
        <v>118</v>
      </c>
      <c r="B5" s="170" t="s">
        <v>212</v>
      </c>
      <c r="C5" s="171"/>
      <c r="D5" s="171"/>
      <c r="E5" s="171"/>
      <c r="F5" s="171"/>
    </row>
    <row r="6" spans="1:10" ht="22.5" customHeight="1" x14ac:dyDescent="0.4">
      <c r="A6" s="7" t="s">
        <v>1</v>
      </c>
    </row>
    <row r="7" spans="1:10" ht="22.5" customHeight="1" x14ac:dyDescent="0.4">
      <c r="A7" s="8" t="s">
        <v>116</v>
      </c>
      <c r="B7" s="173"/>
      <c r="C7" s="173"/>
      <c r="D7" s="173"/>
      <c r="E7" s="173"/>
      <c r="F7" s="173"/>
    </row>
    <row r="8" spans="1:10" ht="24" x14ac:dyDescent="0.4">
      <c r="A8" s="174"/>
      <c r="B8" s="160"/>
      <c r="C8" s="160"/>
      <c r="D8" s="160"/>
      <c r="E8" s="160"/>
      <c r="F8" s="160"/>
      <c r="H8" s="9"/>
      <c r="I8" s="10"/>
      <c r="J8" s="10"/>
    </row>
    <row r="9" spans="1:10" ht="22.5" customHeight="1" x14ac:dyDescent="0.4">
      <c r="A9" s="8" t="s">
        <v>117</v>
      </c>
      <c r="C9" s="172"/>
      <c r="D9" s="173"/>
      <c r="E9" s="173"/>
      <c r="F9" s="173"/>
    </row>
    <row r="10" spans="1:10" ht="24" x14ac:dyDescent="0.4">
      <c r="A10" s="175"/>
      <c r="B10" s="161"/>
      <c r="C10" s="161"/>
      <c r="D10" s="161"/>
      <c r="E10" s="161"/>
      <c r="F10" s="161"/>
      <c r="H10" s="9"/>
      <c r="I10" s="10"/>
      <c r="J10" s="10"/>
    </row>
    <row r="11" spans="1:10" ht="24" x14ac:dyDescent="0.4">
      <c r="A11" s="176"/>
      <c r="B11" s="163"/>
      <c r="C11" s="163"/>
      <c r="D11" s="163"/>
      <c r="E11" s="163"/>
      <c r="F11" s="163"/>
      <c r="H11" s="9"/>
      <c r="I11" s="10"/>
      <c r="J11" s="10"/>
    </row>
    <row r="12" spans="1:10" ht="24" x14ac:dyDescent="0.4">
      <c r="A12" s="176"/>
      <c r="B12" s="163"/>
      <c r="C12" s="163"/>
      <c r="D12" s="163"/>
      <c r="E12" s="163"/>
      <c r="F12" s="163"/>
      <c r="H12" s="9"/>
      <c r="I12" s="10"/>
      <c r="J12" s="10"/>
    </row>
    <row r="13" spans="1:10" ht="23.45" customHeight="1" x14ac:dyDescent="0.4">
      <c r="A13" s="8" t="s">
        <v>119</v>
      </c>
      <c r="B13" s="173"/>
      <c r="C13" s="173"/>
      <c r="D13" s="173"/>
      <c r="E13" s="173"/>
      <c r="F13" s="173"/>
      <c r="H13" s="9" t="s">
        <v>126</v>
      </c>
      <c r="I13" s="10" t="s">
        <v>71</v>
      </c>
      <c r="J13" s="10"/>
    </row>
    <row r="14" spans="1:10" ht="24" x14ac:dyDescent="0.4">
      <c r="A14" s="175"/>
      <c r="B14" s="161"/>
      <c r="C14" s="161"/>
      <c r="D14" s="161"/>
      <c r="E14" s="161"/>
      <c r="F14" s="161"/>
      <c r="H14" s="9"/>
      <c r="I14" s="10"/>
      <c r="J14" s="10"/>
    </row>
    <row r="15" spans="1:10" ht="24" x14ac:dyDescent="0.4">
      <c r="A15" s="176"/>
      <c r="B15" s="163"/>
      <c r="C15" s="163"/>
      <c r="D15" s="163"/>
      <c r="E15" s="163"/>
      <c r="F15" s="163"/>
      <c r="H15" s="9"/>
      <c r="I15" s="10"/>
      <c r="J15" s="10"/>
    </row>
    <row r="16" spans="1:10" ht="24" x14ac:dyDescent="0.4">
      <c r="A16" s="176"/>
      <c r="B16" s="163"/>
      <c r="C16" s="163"/>
      <c r="D16" s="163"/>
      <c r="E16" s="163"/>
      <c r="F16" s="163"/>
      <c r="H16" s="9"/>
      <c r="I16" s="10"/>
      <c r="J16" s="10"/>
    </row>
    <row r="17" spans="1:6" ht="22.5" customHeight="1" x14ac:dyDescent="0.4">
      <c r="A17" s="7" t="s">
        <v>2</v>
      </c>
    </row>
    <row r="18" spans="1:6" ht="22.5" customHeight="1" x14ac:dyDescent="0.4">
      <c r="B18" s="8" t="s">
        <v>120</v>
      </c>
      <c r="C18" s="160"/>
      <c r="D18" s="160"/>
      <c r="E18" s="160"/>
      <c r="F18" s="160"/>
    </row>
    <row r="19" spans="1:6" ht="22.5" customHeight="1" x14ac:dyDescent="0.55000000000000004">
      <c r="B19" s="8" t="s">
        <v>121</v>
      </c>
      <c r="C19" s="160"/>
      <c r="D19" s="160"/>
      <c r="E19" s="11" t="s">
        <v>122</v>
      </c>
      <c r="F19" s="77"/>
    </row>
    <row r="20" spans="1:6" ht="22.5" customHeight="1" x14ac:dyDescent="0.4">
      <c r="A20" s="7" t="s">
        <v>3</v>
      </c>
    </row>
    <row r="21" spans="1:6" ht="22.5" customHeight="1" x14ac:dyDescent="0.4">
      <c r="A21" s="137"/>
      <c r="B21" s="8" t="s">
        <v>4</v>
      </c>
      <c r="E21" s="8" t="s">
        <v>17</v>
      </c>
      <c r="F21" s="78">
        <v>703</v>
      </c>
    </row>
    <row r="22" spans="1:6" s="6" customFormat="1" ht="8.25" customHeight="1" x14ac:dyDescent="0.4">
      <c r="A22" s="136"/>
      <c r="B22" s="12"/>
      <c r="E22" s="12"/>
      <c r="F22" s="13"/>
    </row>
    <row r="23" spans="1:6" ht="22.5" customHeight="1" x14ac:dyDescent="0.4">
      <c r="A23" s="137"/>
      <c r="B23" s="8" t="s">
        <v>5</v>
      </c>
      <c r="E23" s="8" t="s">
        <v>17</v>
      </c>
      <c r="F23" s="78">
        <v>62</v>
      </c>
    </row>
    <row r="24" spans="1:6" ht="6" customHeight="1" x14ac:dyDescent="0.4">
      <c r="A24" s="136"/>
      <c r="B24" s="8"/>
      <c r="E24" s="8"/>
      <c r="F24" s="13"/>
    </row>
    <row r="25" spans="1:6" ht="22.5" customHeight="1" x14ac:dyDescent="0.4">
      <c r="A25" s="137"/>
      <c r="B25" s="8" t="s">
        <v>6</v>
      </c>
      <c r="E25" s="8" t="s">
        <v>17</v>
      </c>
      <c r="F25" s="78">
        <v>6</v>
      </c>
    </row>
    <row r="26" spans="1:6" ht="4.5" customHeight="1" x14ac:dyDescent="0.4"/>
    <row r="27" spans="1:6" ht="22.5" customHeight="1" x14ac:dyDescent="0.4">
      <c r="A27" s="7" t="s">
        <v>7</v>
      </c>
    </row>
    <row r="28" spans="1:6" ht="22.5" customHeight="1" x14ac:dyDescent="0.4">
      <c r="A28" s="14" t="s">
        <v>123</v>
      </c>
      <c r="F28" s="77" t="s">
        <v>211</v>
      </c>
    </row>
    <row r="29" spans="1:6" ht="22.5" customHeight="1" x14ac:dyDescent="0.4">
      <c r="A29" s="14" t="s">
        <v>124</v>
      </c>
      <c r="F29" s="77" t="s">
        <v>211</v>
      </c>
    </row>
    <row r="30" spans="1:6" ht="22.5" customHeight="1" x14ac:dyDescent="0.4">
      <c r="A30" s="14" t="s">
        <v>125</v>
      </c>
      <c r="F30" s="77" t="s">
        <v>211</v>
      </c>
    </row>
    <row r="31" spans="1:6" ht="8.25" customHeight="1" x14ac:dyDescent="0.4">
      <c r="A31" s="15"/>
    </row>
    <row r="32" spans="1:6" ht="22.5" customHeight="1" x14ac:dyDescent="0.4">
      <c r="A32" s="16" t="s">
        <v>128</v>
      </c>
    </row>
    <row r="33" spans="1:6" ht="22.5" customHeight="1" x14ac:dyDescent="0.4">
      <c r="A33" s="161" t="s">
        <v>211</v>
      </c>
      <c r="B33" s="162"/>
      <c r="C33" s="162"/>
      <c r="D33" s="162"/>
      <c r="E33" s="162"/>
      <c r="F33" s="162"/>
    </row>
    <row r="34" spans="1:6" ht="22.5" customHeight="1" x14ac:dyDescent="0.4">
      <c r="A34" s="163" t="s">
        <v>211</v>
      </c>
      <c r="B34" s="164"/>
      <c r="C34" s="164"/>
      <c r="D34" s="164"/>
      <c r="E34" s="164"/>
      <c r="F34" s="164"/>
    </row>
    <row r="35" spans="1:6" ht="22.5" customHeight="1" x14ac:dyDescent="0.4">
      <c r="A35" s="163" t="s">
        <v>211</v>
      </c>
      <c r="B35" s="164"/>
      <c r="C35" s="164"/>
      <c r="D35" s="164"/>
      <c r="E35" s="164"/>
      <c r="F35" s="164"/>
    </row>
    <row r="36" spans="1:6" ht="22.5" customHeight="1" x14ac:dyDescent="0.4">
      <c r="A36" s="163" t="s">
        <v>211</v>
      </c>
      <c r="B36" s="164"/>
      <c r="C36" s="164"/>
      <c r="D36" s="164"/>
      <c r="E36" s="164"/>
      <c r="F36" s="164"/>
    </row>
    <row r="37" spans="1:6" ht="22.5" customHeight="1" x14ac:dyDescent="0.4">
      <c r="A37" s="6"/>
      <c r="B37" s="6"/>
      <c r="C37" s="6"/>
      <c r="D37" s="6"/>
      <c r="E37" s="6"/>
      <c r="F37" s="6"/>
    </row>
    <row r="38" spans="1:6" ht="22.5" customHeight="1" x14ac:dyDescent="0.4">
      <c r="A38" s="6"/>
      <c r="B38" s="6"/>
      <c r="C38" s="6"/>
      <c r="D38" s="6"/>
      <c r="E38" s="6"/>
      <c r="F38" s="6"/>
    </row>
    <row r="39" spans="1:6" ht="22.5" customHeight="1" x14ac:dyDescent="0.4">
      <c r="A39" s="6"/>
      <c r="B39" s="6"/>
      <c r="C39" s="6"/>
      <c r="D39" s="6"/>
      <c r="E39" s="6"/>
      <c r="F39" s="6"/>
    </row>
  </sheetData>
  <sheetProtection algorithmName="SHA-512" hashValue="XSqwlXv9dVhkS4U39iJccEuZRYJzuBybhRiyGGSlqsaYAcf2K8TBqI2aUcZCtt53mxnyEfv+7ktb3Gx+4E11yA==" saltValue="X6B3wupgvztm+E4LNYG3UQ==" spinCount="100000" sheet="1" objects="1" formatCells="0" formatColumns="0" formatRows="0" insertRows="0"/>
  <mergeCells count="20">
    <mergeCell ref="A2:F2"/>
    <mergeCell ref="A3:F3"/>
    <mergeCell ref="B4:F4"/>
    <mergeCell ref="B5:F5"/>
    <mergeCell ref="C18:F18"/>
    <mergeCell ref="C9:F9"/>
    <mergeCell ref="A8:F8"/>
    <mergeCell ref="B7:F7"/>
    <mergeCell ref="A10:F10"/>
    <mergeCell ref="B13:F13"/>
    <mergeCell ref="A14:F14"/>
    <mergeCell ref="A11:F11"/>
    <mergeCell ref="A12:F12"/>
    <mergeCell ref="A15:F15"/>
    <mergeCell ref="A16:F16"/>
    <mergeCell ref="C19:D19"/>
    <mergeCell ref="A33:F33"/>
    <mergeCell ref="A34:F34"/>
    <mergeCell ref="A35:F35"/>
    <mergeCell ref="A36:F36"/>
  </mergeCells>
  <pageMargins left="0.7" right="0.7" top="0.75" bottom="0.75" header="0.3" footer="0.3"/>
  <pageSetup paperSize="9" scale="9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0</xdr:col>
                    <xdr:colOff>609600</xdr:colOff>
                    <xdr:row>19</xdr:row>
                    <xdr:rowOff>276225</xdr:rowOff>
                  </from>
                  <to>
                    <xdr:col>0</xdr:col>
                    <xdr:colOff>933450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0</xdr:col>
                    <xdr:colOff>609600</xdr:colOff>
                    <xdr:row>21</xdr:row>
                    <xdr:rowOff>95250</xdr:rowOff>
                  </from>
                  <to>
                    <xdr:col>0</xdr:col>
                    <xdr:colOff>933450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0</xdr:col>
                    <xdr:colOff>609600</xdr:colOff>
                    <xdr:row>23</xdr:row>
                    <xdr:rowOff>57150</xdr:rowOff>
                  </from>
                  <to>
                    <xdr:col>0</xdr:col>
                    <xdr:colOff>933450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DA786A-A5FA-4758-8B82-A46CC9CADFA9}">
          <x14:formula1>
            <xm:f>Sheet1!$E$3:$E$17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"/>
  <sheetViews>
    <sheetView zoomScale="115" zoomScaleNormal="115" zoomScaleSheetLayoutView="115" workbookViewId="0">
      <selection activeCell="E3" sqref="E3"/>
    </sheetView>
  </sheetViews>
  <sheetFormatPr defaultColWidth="9" defaultRowHeight="24" customHeight="1" x14ac:dyDescent="0.4"/>
  <cols>
    <col min="1" max="1" width="31.75" style="5" customWidth="1"/>
    <col min="2" max="2" width="16" style="60" customWidth="1"/>
    <col min="3" max="3" width="14.625" style="5" customWidth="1"/>
    <col min="4" max="4" width="13" style="60" customWidth="1"/>
    <col min="5" max="5" width="15.75" style="5" customWidth="1"/>
    <col min="6" max="6" width="13.875" style="5" customWidth="1"/>
    <col min="7" max="7" width="13.125" style="5" customWidth="1"/>
    <col min="8" max="8" width="26.875" style="5" customWidth="1"/>
    <col min="9" max="9" width="9" style="5"/>
    <col min="10" max="10" width="12.125" style="5" customWidth="1"/>
    <col min="11" max="16384" width="9" style="5"/>
  </cols>
  <sheetData>
    <row r="1" spans="1:10" ht="24" customHeight="1" x14ac:dyDescent="0.4">
      <c r="A1" s="16" t="s">
        <v>149</v>
      </c>
    </row>
    <row r="2" spans="1:10" ht="44.25" customHeight="1" x14ac:dyDescent="0.4">
      <c r="A2" s="79"/>
      <c r="B2" s="63" t="s">
        <v>10</v>
      </c>
      <c r="C2" s="79"/>
      <c r="D2" s="64" t="s">
        <v>9</v>
      </c>
    </row>
    <row r="3" spans="1:10" s="25" customFormat="1" ht="16.5" customHeight="1" x14ac:dyDescent="0.4">
      <c r="A3" s="65"/>
      <c r="B3" s="66"/>
      <c r="C3" s="67"/>
      <c r="D3" s="68"/>
    </row>
    <row r="4" spans="1:10" s="25" customFormat="1" ht="44.25" customHeight="1" x14ac:dyDescent="0.5">
      <c r="A4" s="79"/>
      <c r="B4" s="69" t="s">
        <v>30</v>
      </c>
      <c r="C4" s="79"/>
      <c r="D4" s="70" t="s">
        <v>31</v>
      </c>
      <c r="E4" s="71"/>
    </row>
    <row r="6" spans="1:10" ht="25.5" customHeight="1" x14ac:dyDescent="0.4">
      <c r="A6" s="181" t="s">
        <v>11</v>
      </c>
      <c r="B6" s="185" t="s">
        <v>8</v>
      </c>
      <c r="C6" s="181" t="s">
        <v>32</v>
      </c>
      <c r="D6" s="182"/>
      <c r="E6" s="182"/>
      <c r="F6" s="182"/>
      <c r="G6" s="182"/>
    </row>
    <row r="7" spans="1:10" ht="21.75" x14ac:dyDescent="0.4">
      <c r="A7" s="181"/>
      <c r="B7" s="185"/>
      <c r="C7" s="179" t="s">
        <v>225</v>
      </c>
      <c r="D7" s="72" t="s">
        <v>12</v>
      </c>
      <c r="E7" s="73" t="s">
        <v>12</v>
      </c>
      <c r="F7" s="73" t="s">
        <v>12</v>
      </c>
      <c r="G7" s="73" t="s">
        <v>12</v>
      </c>
    </row>
    <row r="8" spans="1:10" ht="43.5" customHeight="1" x14ac:dyDescent="0.4">
      <c r="A8" s="181"/>
      <c r="B8" s="185"/>
      <c r="C8" s="180"/>
      <c r="D8" s="80" t="s">
        <v>25</v>
      </c>
      <c r="E8" s="80" t="s">
        <v>25</v>
      </c>
      <c r="F8" s="80" t="s">
        <v>25</v>
      </c>
      <c r="G8" s="80" t="s">
        <v>25</v>
      </c>
    </row>
    <row r="9" spans="1:10" ht="42" customHeight="1" x14ac:dyDescent="0.4">
      <c r="A9" s="74" t="s">
        <v>13</v>
      </c>
      <c r="B9" s="126" t="s">
        <v>213</v>
      </c>
      <c r="C9" s="127" t="str">
        <f>'p1'!B5</f>
        <v>วิศวกรรมเคมี (วศ บ)</v>
      </c>
      <c r="D9" s="128" t="s">
        <v>18</v>
      </c>
      <c r="E9" s="129" t="s">
        <v>19</v>
      </c>
      <c r="F9" s="127" t="s">
        <v>20</v>
      </c>
      <c r="G9" s="130" t="s">
        <v>21</v>
      </c>
      <c r="I9" s="75" t="s">
        <v>62</v>
      </c>
      <c r="J9" s="5" t="s">
        <v>70</v>
      </c>
    </row>
    <row r="10" spans="1:10" ht="24" customHeight="1" x14ac:dyDescent="0.4">
      <c r="A10" s="74" t="s">
        <v>14</v>
      </c>
      <c r="B10" s="186" t="s">
        <v>214</v>
      </c>
      <c r="C10" s="186" t="s">
        <v>224</v>
      </c>
      <c r="D10" s="131"/>
      <c r="E10" s="188" t="s">
        <v>215</v>
      </c>
      <c r="F10" s="190" t="s">
        <v>215</v>
      </c>
      <c r="G10" s="177" t="s">
        <v>215</v>
      </c>
      <c r="I10" s="76"/>
      <c r="J10" s="25"/>
    </row>
    <row r="11" spans="1:10" ht="24" customHeight="1" x14ac:dyDescent="0.4">
      <c r="A11" s="45" t="s">
        <v>15</v>
      </c>
      <c r="B11" s="187"/>
      <c r="C11" s="187"/>
      <c r="D11" s="132"/>
      <c r="E11" s="189"/>
      <c r="F11" s="191"/>
      <c r="G11" s="178"/>
      <c r="I11" s="56" t="s">
        <v>65</v>
      </c>
      <c r="J11" s="5" t="s">
        <v>66</v>
      </c>
    </row>
    <row r="12" spans="1:10" ht="24" customHeight="1" x14ac:dyDescent="0.4">
      <c r="A12" s="74" t="s">
        <v>16</v>
      </c>
      <c r="B12" s="196">
        <v>45000</v>
      </c>
      <c r="C12" s="192">
        <v>50000</v>
      </c>
      <c r="D12" s="194"/>
      <c r="E12" s="194" t="s">
        <v>217</v>
      </c>
      <c r="F12" s="194" t="s">
        <v>217</v>
      </c>
      <c r="G12" s="194" t="s">
        <v>217</v>
      </c>
    </row>
    <row r="13" spans="1:10" ht="24" customHeight="1" x14ac:dyDescent="0.4">
      <c r="A13" s="58" t="s">
        <v>23</v>
      </c>
      <c r="B13" s="196"/>
      <c r="C13" s="193"/>
      <c r="D13" s="195"/>
      <c r="E13" s="195"/>
      <c r="F13" s="195"/>
      <c r="G13" s="195"/>
    </row>
    <row r="14" spans="1:10" ht="24" customHeight="1" x14ac:dyDescent="0.4">
      <c r="A14" s="45" t="s">
        <v>24</v>
      </c>
      <c r="B14" s="152"/>
      <c r="C14" s="126">
        <v>4</v>
      </c>
      <c r="D14" s="133">
        <v>4</v>
      </c>
      <c r="E14" s="133">
        <v>4</v>
      </c>
      <c r="F14" s="133">
        <v>4</v>
      </c>
      <c r="G14" s="133">
        <v>4</v>
      </c>
    </row>
    <row r="15" spans="1:10" ht="24" customHeight="1" x14ac:dyDescent="0.4">
      <c r="A15" s="74" t="s">
        <v>27</v>
      </c>
      <c r="B15" s="183">
        <v>120000</v>
      </c>
      <c r="C15" s="192">
        <v>160000</v>
      </c>
      <c r="D15" s="194">
        <v>2000</v>
      </c>
      <c r="E15" s="194" t="s">
        <v>217</v>
      </c>
      <c r="F15" s="194" t="s">
        <v>217</v>
      </c>
      <c r="G15" s="194" t="s">
        <v>217</v>
      </c>
    </row>
    <row r="16" spans="1:10" ht="24" customHeight="1" x14ac:dyDescent="0.4">
      <c r="A16" s="58" t="s">
        <v>22</v>
      </c>
      <c r="B16" s="184"/>
      <c r="C16" s="193"/>
      <c r="D16" s="195"/>
      <c r="E16" s="195"/>
      <c r="F16" s="195"/>
      <c r="G16" s="195"/>
    </row>
    <row r="17" spans="1:7" ht="24" customHeight="1" x14ac:dyDescent="0.4">
      <c r="A17" s="58" t="s">
        <v>28</v>
      </c>
      <c r="B17" s="127">
        <v>10</v>
      </c>
      <c r="C17" s="153">
        <v>10</v>
      </c>
      <c r="D17" s="132"/>
      <c r="E17" s="132" t="s">
        <v>216</v>
      </c>
      <c r="F17" s="132" t="s">
        <v>216</v>
      </c>
      <c r="G17" s="132" t="s">
        <v>216</v>
      </c>
    </row>
    <row r="18" spans="1:7" ht="24" customHeight="1" x14ac:dyDescent="0.4">
      <c r="A18" s="74" t="s">
        <v>29</v>
      </c>
      <c r="B18" s="135"/>
      <c r="C18" s="135"/>
      <c r="D18" s="135"/>
      <c r="E18" s="135"/>
      <c r="F18" s="135"/>
      <c r="G18" s="135"/>
    </row>
    <row r="19" spans="1:7" ht="24" customHeight="1" x14ac:dyDescent="0.4">
      <c r="A19" s="58" t="s">
        <v>26</v>
      </c>
      <c r="B19" s="134" t="s">
        <v>218</v>
      </c>
      <c r="C19" s="134" t="s">
        <v>219</v>
      </c>
      <c r="D19" s="134" t="s">
        <v>220</v>
      </c>
      <c r="E19" s="134" t="s">
        <v>220</v>
      </c>
      <c r="F19" s="134" t="s">
        <v>220</v>
      </c>
      <c r="G19" s="134" t="s">
        <v>220</v>
      </c>
    </row>
  </sheetData>
  <sheetProtection algorithmName="SHA-512" hashValue="zFcM/vsMx/fnxXs/DfU9aRorwCNsAQW9IcBjAtF4nVhjVGZpcXREtY0u8NSiWgiw3rY7owtfhdRE769Uyc1IZA==" saltValue="Yksrafc84Kp2OgO0EvHrUw==" spinCount="100000" sheet="1" objects="1" formatCells="0" formatColumns="0" formatRows="0"/>
  <mergeCells count="21">
    <mergeCell ref="C12:C13"/>
    <mergeCell ref="D12:D13"/>
    <mergeCell ref="E12:E13"/>
    <mergeCell ref="F12:F13"/>
    <mergeCell ref="G12:G13"/>
    <mergeCell ref="G10:G11"/>
    <mergeCell ref="C7:C8"/>
    <mergeCell ref="C6:G6"/>
    <mergeCell ref="B15:B16"/>
    <mergeCell ref="A6:A8"/>
    <mergeCell ref="B6:B8"/>
    <mergeCell ref="B10:B11"/>
    <mergeCell ref="C10:C11"/>
    <mergeCell ref="E10:E11"/>
    <mergeCell ref="F10:F11"/>
    <mergeCell ref="C15:C16"/>
    <mergeCell ref="D15:D16"/>
    <mergeCell ref="E15:E16"/>
    <mergeCell ref="F15:F16"/>
    <mergeCell ref="G15:G16"/>
    <mergeCell ref="B12:B13"/>
  </mergeCells>
  <pageMargins left="0.7" right="0.7" top="0.75" bottom="0.75" header="0.3" footer="0.3"/>
  <pageSetup paperSize="9" scale="6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63" r:id="rId4" name="Check Box 215">
              <controlPr defaultSize="0" autoFill="0" autoLine="0" autoPict="0">
                <anchor moveWithCells="1">
                  <from>
                    <xdr:col>0</xdr:col>
                    <xdr:colOff>2047875</xdr:colOff>
                    <xdr:row>1</xdr:row>
                    <xdr:rowOff>104775</xdr:rowOff>
                  </from>
                  <to>
                    <xdr:col>0</xdr:col>
                    <xdr:colOff>2371725</xdr:colOff>
                    <xdr:row>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5" name="Check Box 217">
              <controlPr defaultSize="0" autoFill="0" autoLine="0" autoPict="0">
                <anchor moveWithCells="1">
                  <from>
                    <xdr:col>2</xdr:col>
                    <xdr:colOff>781050</xdr:colOff>
                    <xdr:row>1</xdr:row>
                    <xdr:rowOff>104775</xdr:rowOff>
                  </from>
                  <to>
                    <xdr:col>2</xdr:col>
                    <xdr:colOff>1104900</xdr:colOff>
                    <xdr:row>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6" name="Check Box 219">
              <controlPr defaultSize="0" autoFill="0" autoLine="0" autoPict="0">
                <anchor moveWithCells="1">
                  <from>
                    <xdr:col>0</xdr:col>
                    <xdr:colOff>2047875</xdr:colOff>
                    <xdr:row>3</xdr:row>
                    <xdr:rowOff>104775</xdr:rowOff>
                  </from>
                  <to>
                    <xdr:col>0</xdr:col>
                    <xdr:colOff>2371725</xdr:colOff>
                    <xdr:row>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7" name="Check Box 221">
              <controlPr defaultSize="0" autoFill="0" autoLine="0" autoPict="0">
                <anchor moveWithCells="1">
                  <from>
                    <xdr:col>2</xdr:col>
                    <xdr:colOff>781050</xdr:colOff>
                    <xdr:row>3</xdr:row>
                    <xdr:rowOff>104775</xdr:rowOff>
                  </from>
                  <to>
                    <xdr:col>2</xdr:col>
                    <xdr:colOff>1104900</xdr:colOff>
                    <xdr:row>3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6"/>
  <sheetViews>
    <sheetView view="pageBreakPreview" topLeftCell="A31" zoomScale="95" zoomScaleNormal="95" zoomScaleSheetLayoutView="95" workbookViewId="0">
      <selection activeCell="D22" sqref="D22"/>
    </sheetView>
  </sheetViews>
  <sheetFormatPr defaultColWidth="9" defaultRowHeight="17.25" customHeight="1" x14ac:dyDescent="0.4"/>
  <cols>
    <col min="1" max="1" width="9.375" style="60" customWidth="1"/>
    <col min="2" max="2" width="48.375" style="5" customWidth="1"/>
    <col min="3" max="3" width="5.5" style="5" customWidth="1"/>
    <col min="4" max="4" width="14.25" style="151" customWidth="1"/>
    <col min="5" max="5" width="21.75" style="5" customWidth="1"/>
    <col min="6" max="6" width="35.375" style="5" customWidth="1"/>
    <col min="7" max="7" width="11.625" style="5" bestFit="1" customWidth="1"/>
    <col min="8" max="8" width="9" style="5"/>
    <col min="9" max="9" width="13.75" style="5" customWidth="1"/>
    <col min="10" max="10" width="13.25" style="5" bestFit="1" customWidth="1"/>
    <col min="11" max="16384" width="9" style="5"/>
  </cols>
  <sheetData>
    <row r="1" spans="1:5" ht="24" x14ac:dyDescent="0.4">
      <c r="A1" s="198" t="s">
        <v>129</v>
      </c>
      <c r="B1" s="173"/>
      <c r="C1" s="173"/>
      <c r="D1" s="173"/>
      <c r="E1" s="173"/>
    </row>
    <row r="2" spans="1:5" ht="24" x14ac:dyDescent="0.4">
      <c r="A2" s="41"/>
      <c r="B2" s="99"/>
      <c r="C2" s="42"/>
      <c r="D2" s="140" t="s">
        <v>33</v>
      </c>
      <c r="E2" s="42"/>
    </row>
    <row r="3" spans="1:5" ht="21.75" x14ac:dyDescent="0.4">
      <c r="A3" s="43" t="s">
        <v>34</v>
      </c>
      <c r="B3" s="100" t="s">
        <v>35</v>
      </c>
      <c r="C3" s="101"/>
      <c r="D3" s="139">
        <f>'p2'!C15</f>
        <v>160000</v>
      </c>
      <c r="E3" s="44" t="s">
        <v>49</v>
      </c>
    </row>
    <row r="4" spans="1:5" ht="17.25" customHeight="1" x14ac:dyDescent="0.4">
      <c r="A4" s="204" t="s">
        <v>36</v>
      </c>
      <c r="B4" s="205" t="s">
        <v>37</v>
      </c>
      <c r="C4" s="102"/>
      <c r="D4" s="141"/>
      <c r="E4" s="203"/>
    </row>
    <row r="5" spans="1:5" ht="17.25" customHeight="1" x14ac:dyDescent="0.4">
      <c r="A5" s="204"/>
      <c r="B5" s="205"/>
      <c r="C5" s="102"/>
      <c r="D5" s="141"/>
      <c r="E5" s="203"/>
    </row>
    <row r="6" spans="1:5" ht="17.25" customHeight="1" x14ac:dyDescent="0.4">
      <c r="A6" s="204"/>
      <c r="B6" s="103" t="s">
        <v>130</v>
      </c>
      <c r="C6" s="104"/>
      <c r="D6" s="141"/>
      <c r="E6" s="203"/>
    </row>
    <row r="7" spans="1:5" ht="17.25" customHeight="1" x14ac:dyDescent="0.4">
      <c r="A7" s="204"/>
      <c r="B7" s="105" t="s">
        <v>38</v>
      </c>
      <c r="C7" s="106"/>
      <c r="D7" s="141"/>
      <c r="E7" s="203"/>
    </row>
    <row r="8" spans="1:5" ht="17.25" customHeight="1" x14ac:dyDescent="0.4">
      <c r="A8" s="204"/>
      <c r="B8" s="103" t="s">
        <v>205</v>
      </c>
      <c r="C8" s="104"/>
      <c r="D8" s="142"/>
      <c r="E8" s="203"/>
    </row>
    <row r="9" spans="1:5" ht="17.25" customHeight="1" x14ac:dyDescent="0.4">
      <c r="A9" s="204"/>
      <c r="B9" s="107" t="s">
        <v>39</v>
      </c>
      <c r="C9" s="108"/>
      <c r="D9" s="92"/>
      <c r="E9" s="203"/>
    </row>
    <row r="10" spans="1:5" ht="17.25" customHeight="1" x14ac:dyDescent="0.4">
      <c r="A10" s="204"/>
      <c r="B10" s="107" t="s">
        <v>50</v>
      </c>
      <c r="C10" s="108"/>
      <c r="D10" s="92"/>
      <c r="E10" s="203"/>
    </row>
    <row r="11" spans="1:5" ht="17.25" customHeight="1" x14ac:dyDescent="0.4">
      <c r="A11" s="204"/>
      <c r="B11" s="103" t="s">
        <v>206</v>
      </c>
      <c r="C11" s="104"/>
      <c r="D11" s="142"/>
      <c r="E11" s="203"/>
    </row>
    <row r="12" spans="1:5" ht="17.25" customHeight="1" x14ac:dyDescent="0.4">
      <c r="A12" s="204"/>
      <c r="B12" s="107" t="s">
        <v>39</v>
      </c>
      <c r="C12" s="108"/>
      <c r="D12" s="92"/>
      <c r="E12" s="203"/>
    </row>
    <row r="13" spans="1:5" ht="17.25" customHeight="1" x14ac:dyDescent="0.4">
      <c r="A13" s="204"/>
      <c r="B13" s="107" t="s">
        <v>50</v>
      </c>
      <c r="C13" s="108"/>
      <c r="D13" s="92"/>
      <c r="E13" s="203"/>
    </row>
    <row r="14" spans="1:5" ht="17.25" customHeight="1" x14ac:dyDescent="0.4">
      <c r="A14" s="204"/>
      <c r="B14" s="103" t="s">
        <v>207</v>
      </c>
      <c r="C14" s="104"/>
      <c r="D14" s="142"/>
      <c r="E14" s="203"/>
    </row>
    <row r="15" spans="1:5" ht="17.25" customHeight="1" x14ac:dyDescent="0.4">
      <c r="A15" s="204"/>
      <c r="B15" s="107" t="s">
        <v>39</v>
      </c>
      <c r="C15" s="108"/>
      <c r="D15" s="92"/>
      <c r="E15" s="203"/>
    </row>
    <row r="16" spans="1:5" ht="17.25" customHeight="1" x14ac:dyDescent="0.4">
      <c r="A16" s="204"/>
      <c r="B16" s="107" t="s">
        <v>50</v>
      </c>
      <c r="C16" s="108"/>
      <c r="D16" s="92"/>
      <c r="E16" s="203"/>
    </row>
    <row r="17" spans="1:5" ht="17.25" customHeight="1" x14ac:dyDescent="0.4">
      <c r="A17" s="204"/>
      <c r="B17" s="103" t="s">
        <v>208</v>
      </c>
      <c r="C17" s="104"/>
      <c r="D17" s="142"/>
      <c r="E17" s="203"/>
    </row>
    <row r="18" spans="1:5" ht="17.25" customHeight="1" x14ac:dyDescent="0.4">
      <c r="A18" s="204"/>
      <c r="B18" s="107" t="s">
        <v>39</v>
      </c>
      <c r="C18" s="108"/>
      <c r="D18" s="92"/>
      <c r="E18" s="203"/>
    </row>
    <row r="19" spans="1:5" ht="17.25" customHeight="1" x14ac:dyDescent="0.4">
      <c r="A19" s="204"/>
      <c r="B19" s="109" t="s">
        <v>50</v>
      </c>
      <c r="C19" s="110"/>
      <c r="D19" s="92"/>
      <c r="E19" s="203"/>
    </row>
    <row r="20" spans="1:5" ht="17.25" customHeight="1" x14ac:dyDescent="0.4">
      <c r="A20" s="199"/>
      <c r="B20" s="105" t="s">
        <v>131</v>
      </c>
      <c r="C20" s="106"/>
      <c r="D20" s="143">
        <v>5000</v>
      </c>
      <c r="E20" s="203"/>
    </row>
    <row r="21" spans="1:5" ht="17.25" customHeight="1" x14ac:dyDescent="0.4">
      <c r="A21" s="199"/>
      <c r="B21" s="103" t="s">
        <v>52</v>
      </c>
      <c r="C21" s="104"/>
      <c r="D21" s="144"/>
      <c r="E21" s="203"/>
    </row>
    <row r="22" spans="1:5" ht="17.25" customHeight="1" x14ac:dyDescent="0.4">
      <c r="A22" s="199"/>
      <c r="B22" s="111" t="s">
        <v>51</v>
      </c>
      <c r="C22" s="104"/>
      <c r="D22" s="144"/>
      <c r="E22" s="203"/>
    </row>
    <row r="23" spans="1:5" ht="17.25" customHeight="1" x14ac:dyDescent="0.4">
      <c r="A23" s="46"/>
      <c r="B23" s="105" t="s">
        <v>132</v>
      </c>
      <c r="C23" s="106"/>
      <c r="D23" s="92">
        <v>30000</v>
      </c>
      <c r="E23" s="47"/>
    </row>
    <row r="24" spans="1:5" ht="17.25" customHeight="1" x14ac:dyDescent="0.4">
      <c r="A24" s="46"/>
      <c r="B24" s="105" t="s">
        <v>133</v>
      </c>
      <c r="C24" s="106"/>
      <c r="D24" s="92">
        <v>10000</v>
      </c>
      <c r="E24" s="47"/>
    </row>
    <row r="25" spans="1:5" ht="17.25" customHeight="1" x14ac:dyDescent="0.4">
      <c r="A25" s="46"/>
      <c r="B25" s="105" t="s">
        <v>134</v>
      </c>
      <c r="C25" s="106"/>
      <c r="D25" s="92">
        <v>30000</v>
      </c>
      <c r="E25" s="47"/>
    </row>
    <row r="26" spans="1:5" ht="17.25" customHeight="1" x14ac:dyDescent="0.4">
      <c r="A26" s="46"/>
      <c r="B26" s="103" t="s">
        <v>135</v>
      </c>
      <c r="C26" s="104"/>
      <c r="D26" s="92">
        <v>0</v>
      </c>
      <c r="E26" s="47"/>
    </row>
    <row r="27" spans="1:5" ht="17.25" customHeight="1" x14ac:dyDescent="0.4">
      <c r="A27" s="199"/>
      <c r="B27" s="112" t="s">
        <v>127</v>
      </c>
      <c r="C27" s="113"/>
      <c r="D27" s="92">
        <v>0</v>
      </c>
      <c r="E27" s="203"/>
    </row>
    <row r="28" spans="1:5" ht="17.25" customHeight="1" x14ac:dyDescent="0.5">
      <c r="A28" s="199"/>
      <c r="B28" s="103" t="s">
        <v>54</v>
      </c>
      <c r="C28" s="104"/>
      <c r="D28" s="145"/>
      <c r="E28" s="203"/>
    </row>
    <row r="29" spans="1:5" ht="17.25" customHeight="1" x14ac:dyDescent="0.4">
      <c r="A29" s="199"/>
      <c r="B29" s="111" t="s">
        <v>53</v>
      </c>
      <c r="C29" s="104"/>
      <c r="D29" s="141"/>
      <c r="E29" s="203"/>
    </row>
    <row r="30" spans="1:5" ht="17.25" customHeight="1" x14ac:dyDescent="0.4">
      <c r="A30" s="199"/>
      <c r="B30" s="105" t="s">
        <v>136</v>
      </c>
      <c r="C30" s="106"/>
      <c r="D30" s="92">
        <v>0</v>
      </c>
      <c r="E30" s="203"/>
    </row>
    <row r="31" spans="1:5" ht="17.25" customHeight="1" x14ac:dyDescent="0.4">
      <c r="A31" s="199"/>
      <c r="B31" s="105" t="s">
        <v>40</v>
      </c>
      <c r="C31" s="106"/>
      <c r="D31" s="146"/>
      <c r="E31" s="203"/>
    </row>
    <row r="32" spans="1:5" ht="17.25" customHeight="1" x14ac:dyDescent="0.4">
      <c r="A32" s="199"/>
      <c r="B32" s="103" t="s">
        <v>41</v>
      </c>
      <c r="C32" s="104"/>
      <c r="D32" s="141"/>
      <c r="E32" s="203"/>
    </row>
    <row r="33" spans="1:5" ht="17.25" customHeight="1" x14ac:dyDescent="0.4">
      <c r="A33" s="199"/>
      <c r="B33" s="111" t="s">
        <v>42</v>
      </c>
      <c r="C33" s="104"/>
      <c r="D33" s="141"/>
      <c r="E33" s="203"/>
    </row>
    <row r="34" spans="1:5" ht="17.25" customHeight="1" x14ac:dyDescent="0.4">
      <c r="A34" s="46"/>
      <c r="B34" s="105" t="s">
        <v>137</v>
      </c>
      <c r="C34" s="106"/>
      <c r="D34" s="94">
        <v>20000</v>
      </c>
      <c r="E34" s="47"/>
    </row>
    <row r="35" spans="1:5" ht="17.25" customHeight="1" x14ac:dyDescent="0.4">
      <c r="A35" s="46"/>
      <c r="B35" s="103" t="s">
        <v>138</v>
      </c>
      <c r="C35" s="104"/>
      <c r="D35" s="94">
        <v>0</v>
      </c>
      <c r="E35" s="47"/>
    </row>
    <row r="36" spans="1:5" ht="17.25" customHeight="1" x14ac:dyDescent="0.4">
      <c r="A36" s="46"/>
      <c r="B36" s="103" t="s">
        <v>139</v>
      </c>
      <c r="C36" s="104"/>
      <c r="D36" s="94">
        <v>0</v>
      </c>
      <c r="E36" s="47"/>
    </row>
    <row r="37" spans="1:5" ht="17.25" customHeight="1" x14ac:dyDescent="0.4">
      <c r="A37" s="48"/>
      <c r="B37" s="100" t="s">
        <v>57</v>
      </c>
      <c r="C37" s="101"/>
      <c r="D37" s="138">
        <f>SUM(D8:D36)</f>
        <v>95000</v>
      </c>
      <c r="E37" s="49" t="s">
        <v>55</v>
      </c>
    </row>
    <row r="38" spans="1:5" ht="17.25" customHeight="1" x14ac:dyDescent="0.4">
      <c r="A38" s="48"/>
      <c r="B38" s="114" t="s">
        <v>43</v>
      </c>
      <c r="C38" s="115"/>
      <c r="D38" s="141"/>
      <c r="E38" s="47"/>
    </row>
    <row r="39" spans="1:5" ht="17.25" customHeight="1" x14ac:dyDescent="0.4">
      <c r="A39" s="48"/>
      <c r="B39" s="116" t="s">
        <v>221</v>
      </c>
      <c r="C39" s="125">
        <v>0.1</v>
      </c>
      <c r="D39" s="93">
        <v>16000</v>
      </c>
      <c r="E39" s="47"/>
    </row>
    <row r="40" spans="1:5" ht="17.25" customHeight="1" x14ac:dyDescent="0.4">
      <c r="A40" s="48"/>
      <c r="B40" s="116" t="s">
        <v>222</v>
      </c>
      <c r="C40" s="125">
        <v>0.05</v>
      </c>
      <c r="D40" s="93">
        <v>8000</v>
      </c>
      <c r="E40" s="47"/>
    </row>
    <row r="41" spans="1:5" ht="17.25" customHeight="1" x14ac:dyDescent="0.4">
      <c r="A41" s="46"/>
      <c r="B41" s="116" t="s">
        <v>223</v>
      </c>
      <c r="C41" s="125">
        <v>0.05</v>
      </c>
      <c r="D41" s="93">
        <v>8000</v>
      </c>
      <c r="E41" s="47"/>
    </row>
    <row r="42" spans="1:5" ht="17.25" customHeight="1" x14ac:dyDescent="0.4">
      <c r="A42" s="46"/>
      <c r="B42" s="116" t="s">
        <v>140</v>
      </c>
      <c r="C42" s="117"/>
      <c r="D42" s="93">
        <v>30000</v>
      </c>
      <c r="E42" s="47"/>
    </row>
    <row r="43" spans="1:5" ht="17.25" customHeight="1" x14ac:dyDescent="0.4">
      <c r="A43" s="46"/>
      <c r="B43" s="116" t="s">
        <v>141</v>
      </c>
      <c r="C43" s="117"/>
      <c r="D43" s="93">
        <v>10000</v>
      </c>
      <c r="E43" s="47"/>
    </row>
    <row r="44" spans="1:5" ht="17.25" customHeight="1" x14ac:dyDescent="0.4">
      <c r="A44" s="46"/>
      <c r="B44" s="116" t="s">
        <v>142</v>
      </c>
      <c r="C44" s="117"/>
      <c r="D44" s="93">
        <v>10000</v>
      </c>
      <c r="E44" s="47"/>
    </row>
    <row r="45" spans="1:5" ht="17.25" customHeight="1" x14ac:dyDescent="0.4">
      <c r="A45" s="46"/>
      <c r="B45" s="116" t="s">
        <v>143</v>
      </c>
      <c r="C45" s="117"/>
      <c r="D45" s="93">
        <v>10000</v>
      </c>
      <c r="E45" s="47"/>
    </row>
    <row r="46" spans="1:5" ht="17.25" customHeight="1" x14ac:dyDescent="0.4">
      <c r="A46" s="46"/>
      <c r="B46" s="116" t="s">
        <v>144</v>
      </c>
      <c r="C46" s="117"/>
      <c r="D46" s="93">
        <v>10000</v>
      </c>
      <c r="E46" s="47"/>
    </row>
    <row r="47" spans="1:5" ht="17.25" customHeight="1" x14ac:dyDescent="0.4">
      <c r="A47" s="46"/>
      <c r="B47" s="116" t="s">
        <v>145</v>
      </c>
      <c r="C47" s="117"/>
      <c r="D47" s="50"/>
      <c r="E47" s="47"/>
    </row>
    <row r="48" spans="1:5" ht="17.25" customHeight="1" x14ac:dyDescent="0.4">
      <c r="A48" s="46"/>
      <c r="B48" s="118" t="s">
        <v>146</v>
      </c>
      <c r="C48" s="119"/>
      <c r="D48" s="93"/>
      <c r="E48" s="47"/>
    </row>
    <row r="49" spans="1:10" ht="17.25" customHeight="1" x14ac:dyDescent="0.4">
      <c r="A49" s="46"/>
      <c r="B49" s="118" t="s">
        <v>44</v>
      </c>
      <c r="C49" s="119"/>
      <c r="D49" s="93"/>
      <c r="E49" s="47"/>
    </row>
    <row r="50" spans="1:10" ht="17.25" customHeight="1" x14ac:dyDescent="0.4">
      <c r="A50" s="46"/>
      <c r="B50" s="118" t="s">
        <v>45</v>
      </c>
      <c r="C50" s="119"/>
      <c r="D50" s="93"/>
      <c r="E50" s="47"/>
    </row>
    <row r="51" spans="1:10" ht="17.25" customHeight="1" x14ac:dyDescent="0.4">
      <c r="A51" s="46"/>
      <c r="B51" s="118" t="s">
        <v>46</v>
      </c>
      <c r="C51" s="119"/>
      <c r="D51" s="93"/>
      <c r="E51" s="47"/>
    </row>
    <row r="52" spans="1:10" ht="17.25" customHeight="1" x14ac:dyDescent="0.4">
      <c r="A52" s="46"/>
      <c r="B52" s="120" t="s">
        <v>147</v>
      </c>
      <c r="C52" s="121"/>
      <c r="D52" s="93"/>
      <c r="E52" s="47"/>
    </row>
    <row r="53" spans="1:10" ht="17.25" customHeight="1" x14ac:dyDescent="0.4">
      <c r="A53" s="46"/>
      <c r="B53" s="120" t="s">
        <v>148</v>
      </c>
      <c r="C53" s="121"/>
      <c r="D53" s="93">
        <v>0</v>
      </c>
      <c r="E53" s="47"/>
      <c r="F53" s="6"/>
      <c r="G53" s="32"/>
      <c r="H53" s="6"/>
      <c r="I53" s="32"/>
      <c r="J53" s="6"/>
    </row>
    <row r="54" spans="1:10" ht="17.25" customHeight="1" x14ac:dyDescent="0.4">
      <c r="A54" s="51"/>
      <c r="B54" s="122" t="s">
        <v>56</v>
      </c>
      <c r="C54" s="123"/>
      <c r="D54" s="52">
        <f>SUM(D39:D53)</f>
        <v>102000</v>
      </c>
      <c r="E54" s="53" t="s">
        <v>58</v>
      </c>
      <c r="F54" s="6"/>
      <c r="G54" s="54"/>
      <c r="I54" s="32"/>
      <c r="J54" s="6"/>
    </row>
    <row r="55" spans="1:10" ht="17.25" customHeight="1" x14ac:dyDescent="0.4">
      <c r="A55" s="46"/>
      <c r="B55" s="114" t="s">
        <v>47</v>
      </c>
      <c r="C55" s="115"/>
      <c r="D55" s="147">
        <f>D3-D54</f>
        <v>58000</v>
      </c>
      <c r="E55" s="55" t="s">
        <v>68</v>
      </c>
      <c r="F55" s="6"/>
      <c r="G55" s="31" t="s">
        <v>62</v>
      </c>
      <c r="H55" s="5" t="s">
        <v>63</v>
      </c>
      <c r="I55" s="32"/>
      <c r="J55" s="6"/>
    </row>
    <row r="56" spans="1:10" ht="17.25" customHeight="1" x14ac:dyDescent="0.4">
      <c r="A56" s="199"/>
      <c r="B56" s="201" t="s">
        <v>48</v>
      </c>
      <c r="C56" s="115"/>
      <c r="D56" s="206">
        <f>D37/(D3-D54)</f>
        <v>1.6379310344827587</v>
      </c>
      <c r="E56" s="55" t="s">
        <v>69</v>
      </c>
      <c r="F56" s="6"/>
      <c r="G56" s="33" t="s">
        <v>86</v>
      </c>
      <c r="H56" s="5" t="s">
        <v>64</v>
      </c>
      <c r="I56" s="32"/>
      <c r="J56" s="32"/>
    </row>
    <row r="57" spans="1:10" ht="17.25" customHeight="1" x14ac:dyDescent="0.4">
      <c r="A57" s="199"/>
      <c r="B57" s="201"/>
      <c r="C57" s="115"/>
      <c r="D57" s="206"/>
      <c r="E57" s="47"/>
      <c r="F57" s="6"/>
      <c r="G57" s="56" t="s">
        <v>65</v>
      </c>
      <c r="H57" s="5" t="s">
        <v>66</v>
      </c>
      <c r="I57" s="32"/>
      <c r="J57" s="57"/>
    </row>
    <row r="58" spans="1:10" ht="21.75" x14ac:dyDescent="0.5">
      <c r="A58" s="46"/>
      <c r="B58" s="114" t="s">
        <v>60</v>
      </c>
      <c r="C58" s="115"/>
      <c r="D58" s="148">
        <f>(D55*'p2'!C17)-D37</f>
        <v>485000</v>
      </c>
      <c r="E58" s="55" t="s">
        <v>61</v>
      </c>
      <c r="F58" s="6"/>
      <c r="G58" s="54"/>
      <c r="I58" s="6"/>
      <c r="J58" s="6"/>
    </row>
    <row r="59" spans="1:10" ht="18" customHeight="1" x14ac:dyDescent="0.4">
      <c r="A59" s="199"/>
      <c r="B59" s="201" t="s">
        <v>59</v>
      </c>
      <c r="C59" s="115"/>
      <c r="D59" s="149">
        <f>'p2'!C17</f>
        <v>10</v>
      </c>
      <c r="E59" s="47" t="s">
        <v>67</v>
      </c>
      <c r="F59" s="32"/>
      <c r="G59" s="54" t="s">
        <v>72</v>
      </c>
      <c r="I59" s="6"/>
      <c r="J59" s="6"/>
    </row>
    <row r="60" spans="1:10" ht="18" customHeight="1" x14ac:dyDescent="0.4">
      <c r="A60" s="200"/>
      <c r="B60" s="202"/>
      <c r="C60" s="124"/>
      <c r="D60" s="150"/>
      <c r="E60" s="59"/>
      <c r="F60" s="6"/>
      <c r="G60" s="54"/>
      <c r="I60" s="6"/>
      <c r="J60" s="6"/>
    </row>
    <row r="61" spans="1:10" ht="17.25" customHeight="1" x14ac:dyDescent="0.4">
      <c r="F61" s="32"/>
      <c r="G61" s="6"/>
      <c r="H61" s="6"/>
      <c r="I61" s="6"/>
      <c r="J61" s="6"/>
    </row>
    <row r="62" spans="1:10" ht="17.25" customHeight="1" x14ac:dyDescent="0.4">
      <c r="A62" s="61" t="s">
        <v>73</v>
      </c>
      <c r="F62" s="62"/>
    </row>
    <row r="63" spans="1:10" ht="41.25" customHeight="1" x14ac:dyDescent="0.5">
      <c r="A63" s="197" t="s">
        <v>74</v>
      </c>
      <c r="B63" s="197"/>
      <c r="C63" s="197"/>
      <c r="D63" s="197"/>
      <c r="E63" s="197"/>
    </row>
    <row r="64" spans="1:10" ht="51" customHeight="1" x14ac:dyDescent="0.5">
      <c r="A64" s="197" t="s">
        <v>75</v>
      </c>
      <c r="B64" s="197"/>
      <c r="C64" s="197"/>
      <c r="D64" s="197"/>
      <c r="E64" s="197"/>
    </row>
    <row r="65" spans="1:3" ht="17.25" customHeight="1" x14ac:dyDescent="0.4">
      <c r="B65" s="61"/>
      <c r="C65" s="61"/>
    </row>
    <row r="66" spans="1:3" ht="17.25" customHeight="1" x14ac:dyDescent="0.4">
      <c r="A66" s="61"/>
    </row>
  </sheetData>
  <sheetProtection algorithmName="SHA-512" hashValue="txtQ9Ae/I/56isN+kNjBzjgGxVs0WE0P780O7iUDDMJtkMxbF5vYchNVdIEqdw9TPNF30h8dQw7zg7r36zID9Q==" saltValue="0sOkjp3MmxM5HH9KU9jUnw==" spinCount="100000" sheet="1" objects="1" formatCells="0" formatColumns="0" formatRows="0" insertRows="0"/>
  <mergeCells count="19">
    <mergeCell ref="D56:D57"/>
    <mergeCell ref="E4:E5"/>
    <mergeCell ref="A6:A19"/>
    <mergeCell ref="A63:E63"/>
    <mergeCell ref="A64:E64"/>
    <mergeCell ref="A1:E1"/>
    <mergeCell ref="A59:A60"/>
    <mergeCell ref="B59:B60"/>
    <mergeCell ref="A56:A57"/>
    <mergeCell ref="B56:B57"/>
    <mergeCell ref="A30:A33"/>
    <mergeCell ref="E30:E33"/>
    <mergeCell ref="A27:A29"/>
    <mergeCell ref="E27:E29"/>
    <mergeCell ref="E6:E19"/>
    <mergeCell ref="A20:A22"/>
    <mergeCell ref="E20:E22"/>
    <mergeCell ref="A4:A5"/>
    <mergeCell ref="B4:B5"/>
  </mergeCells>
  <pageMargins left="0.7" right="0.7" top="0.75" bottom="0.75" header="0.3" footer="0.3"/>
  <pageSetup paperSize="9" scale="6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43" r:id="rId4" name="Check Box 71">
              <controlPr defaultSize="0" autoFill="0" autoLine="0" autoPict="0">
                <anchor moveWithCells="1">
                  <from>
                    <xdr:col>1</xdr:col>
                    <xdr:colOff>447675</xdr:colOff>
                    <xdr:row>6</xdr:row>
                    <xdr:rowOff>209550</xdr:rowOff>
                  </from>
                  <to>
                    <xdr:col>1</xdr:col>
                    <xdr:colOff>752475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5" name="Check Box 72">
              <controlPr defaultSize="0" autoFill="0" autoLine="0" autoPict="0">
                <anchor moveWithCells="1">
                  <from>
                    <xdr:col>1</xdr:col>
                    <xdr:colOff>447675</xdr:colOff>
                    <xdr:row>9</xdr:row>
                    <xdr:rowOff>209550</xdr:rowOff>
                  </from>
                  <to>
                    <xdr:col>1</xdr:col>
                    <xdr:colOff>752475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" name="Check Box 73">
              <controlPr defaultSize="0" autoFill="0" autoLine="0" autoPict="0">
                <anchor moveWithCells="1">
                  <from>
                    <xdr:col>1</xdr:col>
                    <xdr:colOff>447675</xdr:colOff>
                    <xdr:row>12</xdr:row>
                    <xdr:rowOff>209550</xdr:rowOff>
                  </from>
                  <to>
                    <xdr:col>1</xdr:col>
                    <xdr:colOff>752475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" name="Check Box 74">
              <controlPr defaultSize="0" autoFill="0" autoLine="0" autoPict="0">
                <anchor moveWithCells="1">
                  <from>
                    <xdr:col>1</xdr:col>
                    <xdr:colOff>447675</xdr:colOff>
                    <xdr:row>15</xdr:row>
                    <xdr:rowOff>209550</xdr:rowOff>
                  </from>
                  <to>
                    <xdr:col>1</xdr:col>
                    <xdr:colOff>752475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79A20-70F0-4EAB-B19C-4FD380F9C47B}">
  <sheetPr>
    <pageSetUpPr fitToPage="1"/>
  </sheetPr>
  <dimension ref="A2:J34"/>
  <sheetViews>
    <sheetView view="pageBreakPreview" zoomScaleNormal="100" zoomScaleSheetLayoutView="100" workbookViewId="0">
      <selection activeCell="A16" sqref="A16:XFD16"/>
    </sheetView>
  </sheetViews>
  <sheetFormatPr defaultColWidth="9" defaultRowHeight="24" x14ac:dyDescent="0.55000000000000004"/>
  <cols>
    <col min="1" max="1" width="15" style="18" customWidth="1"/>
    <col min="2" max="6" width="18.25" style="18" customWidth="1"/>
    <col min="7" max="16384" width="9" style="5"/>
  </cols>
  <sheetData>
    <row r="2" spans="1:10" ht="24.75" thickBot="1" x14ac:dyDescent="0.6">
      <c r="A2" s="39" t="s">
        <v>210</v>
      </c>
      <c r="B2" s="29"/>
    </row>
    <row r="3" spans="1:10" ht="24.75" thickBot="1" x14ac:dyDescent="0.45">
      <c r="A3" s="207" t="s">
        <v>76</v>
      </c>
      <c r="B3" s="209" t="s">
        <v>77</v>
      </c>
      <c r="C3" s="210"/>
      <c r="D3" s="210"/>
      <c r="E3" s="210"/>
      <c r="F3" s="211"/>
    </row>
    <row r="4" spans="1:10" ht="24.75" thickBot="1" x14ac:dyDescent="0.45">
      <c r="A4" s="208"/>
      <c r="B4" s="86">
        <v>2565</v>
      </c>
      <c r="C4" s="86">
        <v>2566</v>
      </c>
      <c r="D4" s="86">
        <v>2567</v>
      </c>
      <c r="E4" s="86">
        <v>2568</v>
      </c>
      <c r="F4" s="86">
        <v>2569</v>
      </c>
    </row>
    <row r="5" spans="1:10" ht="24.75" thickBot="1" x14ac:dyDescent="0.45">
      <c r="A5" s="30" t="s">
        <v>78</v>
      </c>
      <c r="B5" s="81">
        <v>10</v>
      </c>
      <c r="C5" s="81">
        <v>10</v>
      </c>
      <c r="D5" s="81">
        <v>10</v>
      </c>
      <c r="E5" s="81">
        <v>10</v>
      </c>
      <c r="F5" s="81">
        <v>10</v>
      </c>
    </row>
    <row r="6" spans="1:10" ht="24.75" thickBot="1" x14ac:dyDescent="0.45">
      <c r="A6" s="30" t="s">
        <v>79</v>
      </c>
      <c r="B6" s="81"/>
      <c r="C6" s="81">
        <v>10</v>
      </c>
      <c r="D6" s="81">
        <v>10</v>
      </c>
      <c r="E6" s="81">
        <v>10</v>
      </c>
      <c r="F6" s="81">
        <v>10</v>
      </c>
    </row>
    <row r="7" spans="1:10" ht="24.75" thickBot="1" x14ac:dyDescent="0.45">
      <c r="A7" s="30" t="s">
        <v>80</v>
      </c>
      <c r="B7" s="81"/>
      <c r="C7" s="81"/>
      <c r="D7" s="81"/>
      <c r="E7" s="81"/>
      <c r="F7" s="81"/>
      <c r="H7" s="31" t="s">
        <v>62</v>
      </c>
      <c r="I7" s="5" t="s">
        <v>63</v>
      </c>
      <c r="J7" s="32"/>
    </row>
    <row r="8" spans="1:10" ht="24.75" thickBot="1" x14ac:dyDescent="0.45">
      <c r="A8" s="30" t="s">
        <v>81</v>
      </c>
      <c r="B8" s="81"/>
      <c r="C8" s="81"/>
      <c r="D8" s="81"/>
      <c r="E8" s="81"/>
      <c r="F8" s="81"/>
      <c r="H8" s="33" t="s">
        <v>86</v>
      </c>
      <c r="I8" s="5" t="s">
        <v>64</v>
      </c>
      <c r="J8" s="32"/>
    </row>
    <row r="9" spans="1:10" ht="24.75" thickBot="1" x14ac:dyDescent="0.45">
      <c r="A9" s="30" t="s">
        <v>84</v>
      </c>
      <c r="B9" s="81"/>
      <c r="C9" s="81"/>
      <c r="D9" s="81"/>
      <c r="E9" s="81"/>
      <c r="F9" s="81"/>
      <c r="H9" s="34"/>
      <c r="I9" s="25"/>
      <c r="J9" s="35"/>
    </row>
    <row r="10" spans="1:10" ht="24.75" thickBot="1" x14ac:dyDescent="0.45">
      <c r="A10" s="36" t="s">
        <v>82</v>
      </c>
      <c r="B10" s="37">
        <f>SUM(B5:B9)</f>
        <v>10</v>
      </c>
      <c r="C10" s="37">
        <f t="shared" ref="C10:F10" si="0">SUM(C5:C9)</f>
        <v>20</v>
      </c>
      <c r="D10" s="37">
        <f t="shared" si="0"/>
        <v>20</v>
      </c>
      <c r="E10" s="37">
        <f t="shared" si="0"/>
        <v>20</v>
      </c>
      <c r="F10" s="37">
        <f t="shared" si="0"/>
        <v>20</v>
      </c>
    </row>
    <row r="11" spans="1:10" ht="48.75" thickBot="1" x14ac:dyDescent="0.45">
      <c r="A11" s="36" t="s">
        <v>83</v>
      </c>
      <c r="B11" s="82">
        <v>0</v>
      </c>
      <c r="C11" s="82"/>
      <c r="D11" s="82"/>
      <c r="E11" s="82"/>
      <c r="F11" s="82"/>
    </row>
    <row r="12" spans="1:10" x14ac:dyDescent="0.55000000000000004">
      <c r="A12" s="29"/>
    </row>
    <row r="13" spans="1:10" x14ac:dyDescent="0.55000000000000004">
      <c r="A13" s="38"/>
      <c r="B13" s="5"/>
    </row>
    <row r="14" spans="1:10" x14ac:dyDescent="0.55000000000000004">
      <c r="A14" s="39" t="s">
        <v>150</v>
      </c>
      <c r="B14" s="39"/>
    </row>
    <row r="15" spans="1:10" x14ac:dyDescent="0.55000000000000004">
      <c r="A15" s="154"/>
      <c r="B15" s="155"/>
      <c r="C15" s="156"/>
      <c r="D15" s="156"/>
      <c r="E15" s="156"/>
      <c r="F15" s="156"/>
    </row>
    <row r="16" spans="1:10" x14ac:dyDescent="0.55000000000000004">
      <c r="A16" s="157"/>
      <c r="B16" s="158"/>
      <c r="C16" s="159"/>
      <c r="D16" s="159"/>
      <c r="E16" s="159"/>
      <c r="F16" s="159"/>
    </row>
    <row r="17" spans="1:6" x14ac:dyDescent="0.55000000000000004">
      <c r="A17" s="157"/>
      <c r="B17" s="158"/>
      <c r="C17" s="159"/>
      <c r="D17" s="159"/>
      <c r="E17" s="159"/>
      <c r="F17" s="159"/>
    </row>
    <row r="18" spans="1:6" x14ac:dyDescent="0.55000000000000004">
      <c r="A18" s="84" t="s">
        <v>151</v>
      </c>
      <c r="B18" s="84"/>
      <c r="C18" s="85"/>
      <c r="D18" s="85"/>
      <c r="E18" s="85"/>
      <c r="F18" s="85"/>
    </row>
    <row r="19" spans="1:6" x14ac:dyDescent="0.55000000000000004">
      <c r="A19" s="154"/>
      <c r="B19" s="155"/>
      <c r="C19" s="156"/>
      <c r="D19" s="156"/>
      <c r="E19" s="156"/>
      <c r="F19" s="156"/>
    </row>
    <row r="20" spans="1:6" x14ac:dyDescent="0.55000000000000004">
      <c r="A20" s="157"/>
      <c r="B20" s="158"/>
      <c r="C20" s="159"/>
      <c r="D20" s="159"/>
      <c r="E20" s="159"/>
      <c r="F20" s="159"/>
    </row>
    <row r="21" spans="1:6" x14ac:dyDescent="0.55000000000000004">
      <c r="A21" s="157"/>
      <c r="B21" s="158"/>
      <c r="C21" s="159"/>
      <c r="D21" s="159"/>
      <c r="E21" s="159"/>
      <c r="F21" s="159"/>
    </row>
    <row r="22" spans="1:6" x14ac:dyDescent="0.55000000000000004">
      <c r="A22" s="39" t="s">
        <v>152</v>
      </c>
      <c r="B22" s="39"/>
    </row>
    <row r="23" spans="1:6" x14ac:dyDescent="0.55000000000000004">
      <c r="A23" s="154"/>
      <c r="B23" s="155"/>
      <c r="C23" s="156"/>
      <c r="D23" s="156"/>
      <c r="E23" s="156"/>
      <c r="F23" s="156"/>
    </row>
    <row r="24" spans="1:6" x14ac:dyDescent="0.55000000000000004">
      <c r="A24" s="157"/>
      <c r="B24" s="158"/>
      <c r="C24" s="159"/>
      <c r="D24" s="159"/>
      <c r="E24" s="159"/>
      <c r="F24" s="159"/>
    </row>
    <row r="25" spans="1:6" x14ac:dyDescent="0.55000000000000004">
      <c r="A25" s="157"/>
      <c r="B25" s="158"/>
      <c r="C25" s="159"/>
      <c r="D25" s="159"/>
      <c r="E25" s="159"/>
      <c r="F25" s="159"/>
    </row>
    <row r="26" spans="1:6" x14ac:dyDescent="0.55000000000000004">
      <c r="A26" s="39" t="s">
        <v>153</v>
      </c>
      <c r="B26" s="5"/>
    </row>
    <row r="27" spans="1:6" x14ac:dyDescent="0.55000000000000004">
      <c r="A27" s="154"/>
      <c r="B27" s="155"/>
      <c r="C27" s="156"/>
      <c r="D27" s="156"/>
      <c r="E27" s="156"/>
      <c r="F27" s="156"/>
    </row>
    <row r="28" spans="1:6" x14ac:dyDescent="0.55000000000000004">
      <c r="A28" s="157"/>
      <c r="B28" s="158"/>
      <c r="C28" s="159"/>
      <c r="D28" s="159"/>
      <c r="E28" s="159"/>
      <c r="F28" s="159"/>
    </row>
    <row r="29" spans="1:6" x14ac:dyDescent="0.55000000000000004">
      <c r="A29" s="157"/>
      <c r="B29" s="158"/>
      <c r="C29" s="159"/>
      <c r="D29" s="159"/>
      <c r="E29" s="159"/>
      <c r="F29" s="159"/>
    </row>
    <row r="30" spans="1:6" x14ac:dyDescent="0.55000000000000004">
      <c r="A30" s="40" t="s">
        <v>85</v>
      </c>
      <c r="B30" s="5"/>
    </row>
    <row r="31" spans="1:6" x14ac:dyDescent="0.55000000000000004">
      <c r="A31" s="39" t="s">
        <v>154</v>
      </c>
      <c r="B31" s="29"/>
    </row>
    <row r="32" spans="1:6" x14ac:dyDescent="0.55000000000000004">
      <c r="A32" s="154"/>
      <c r="B32" s="155"/>
      <c r="C32" s="156"/>
      <c r="D32" s="156"/>
      <c r="E32" s="156"/>
      <c r="F32" s="156"/>
    </row>
    <row r="33" spans="1:6" x14ac:dyDescent="0.55000000000000004">
      <c r="A33" s="157"/>
      <c r="B33" s="158"/>
      <c r="C33" s="159"/>
      <c r="D33" s="159"/>
      <c r="E33" s="159"/>
      <c r="F33" s="159"/>
    </row>
    <row r="34" spans="1:6" x14ac:dyDescent="0.55000000000000004">
      <c r="A34" s="157"/>
      <c r="B34" s="158"/>
      <c r="C34" s="159"/>
      <c r="D34" s="159"/>
      <c r="E34" s="159"/>
      <c r="F34" s="159"/>
    </row>
  </sheetData>
  <sheetProtection algorithmName="SHA-512" hashValue="Ca7gLX5B6w9MKgr22ZgLlRzWFZTPfdGDf8qSJ7E9nBuj0QQ5QCbIH99jh8MBYaGCRr9jtoNItcRD6+3BhdXDTg==" saltValue="MdTz6zcGB8lCdE2fyyT7Jg==" spinCount="100000" sheet="1" objects="1" scenarios="1" formatCells="0" formatColumns="0" formatRows="0" insertRows="0"/>
  <mergeCells count="2">
    <mergeCell ref="A3:A4"/>
    <mergeCell ref="B3:F3"/>
  </mergeCells>
  <pageMargins left="0.7" right="0.7" top="0.75" bottom="0.75" header="0.3" footer="0.3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7B8A-8A3C-4BCE-AF55-02D4E8AF35D9}">
  <sheetPr>
    <pageSetUpPr fitToPage="1"/>
  </sheetPr>
  <dimension ref="A1:M43"/>
  <sheetViews>
    <sheetView tabSelected="1" view="pageBreakPreview" zoomScale="115" zoomScaleNormal="100" zoomScaleSheetLayoutView="115" workbookViewId="0">
      <selection activeCell="P16" sqref="P16"/>
    </sheetView>
  </sheetViews>
  <sheetFormatPr defaultColWidth="9" defaultRowHeight="24" x14ac:dyDescent="0.55000000000000004"/>
  <cols>
    <col min="1" max="1" width="6.375" style="21" customWidth="1"/>
    <col min="2" max="2" width="10.625" style="21" customWidth="1"/>
    <col min="3" max="3" width="23" style="18" customWidth="1"/>
    <col min="4" max="4" width="13.25" style="5" customWidth="1"/>
    <col min="5" max="7" width="9" style="5"/>
    <col min="8" max="8" width="5.25" style="5" customWidth="1"/>
    <col min="9" max="9" width="9" style="5"/>
    <col min="10" max="10" width="6.5" style="5" customWidth="1"/>
    <col min="11" max="11" width="9.25" style="5" bestFit="1" customWidth="1"/>
    <col min="12" max="12" width="5.375" style="5" customWidth="1"/>
    <col min="13" max="13" width="9.25" style="5" customWidth="1"/>
    <col min="14" max="16384" width="9" style="5"/>
  </cols>
  <sheetData>
    <row r="1" spans="1:13" x14ac:dyDescent="0.55000000000000004">
      <c r="A1" s="17">
        <v>10</v>
      </c>
      <c r="B1" s="7" t="s">
        <v>87</v>
      </c>
    </row>
    <row r="2" spans="1:13" x14ac:dyDescent="0.55000000000000004">
      <c r="A2" s="17"/>
      <c r="B2" s="7" t="s">
        <v>98</v>
      </c>
    </row>
    <row r="3" spans="1:13" x14ac:dyDescent="0.55000000000000004">
      <c r="A3" s="17"/>
      <c r="B3" s="19" t="s">
        <v>96</v>
      </c>
      <c r="C3" s="8" t="s">
        <v>110</v>
      </c>
      <c r="D3" s="19" t="s">
        <v>89</v>
      </c>
      <c r="E3" s="87"/>
      <c r="F3" s="20" t="s">
        <v>106</v>
      </c>
      <c r="G3" s="88"/>
      <c r="H3" s="20" t="s">
        <v>107</v>
      </c>
      <c r="I3" s="89"/>
      <c r="J3" s="20" t="s">
        <v>108</v>
      </c>
      <c r="K3" s="88"/>
      <c r="L3" s="20" t="s">
        <v>109</v>
      </c>
      <c r="M3" s="88"/>
    </row>
    <row r="4" spans="1:13" x14ac:dyDescent="0.55000000000000004">
      <c r="A4" s="17"/>
      <c r="B4" s="17"/>
      <c r="D4" s="8" t="s">
        <v>90</v>
      </c>
      <c r="F4" s="4"/>
      <c r="G4" s="8" t="s">
        <v>91</v>
      </c>
    </row>
    <row r="5" spans="1:13" x14ac:dyDescent="0.55000000000000004">
      <c r="A5" s="17"/>
      <c r="B5" s="17"/>
      <c r="F5" s="4"/>
      <c r="G5" s="8" t="s">
        <v>92</v>
      </c>
    </row>
    <row r="6" spans="1:13" x14ac:dyDescent="0.55000000000000004">
      <c r="A6" s="17"/>
      <c r="B6" s="17"/>
      <c r="D6" s="8" t="s">
        <v>93</v>
      </c>
      <c r="E6" s="87"/>
      <c r="F6" s="83"/>
      <c r="G6" s="83"/>
      <c r="H6" s="83"/>
      <c r="I6" s="83"/>
      <c r="J6" s="83"/>
      <c r="K6" s="83"/>
      <c r="L6" s="83"/>
      <c r="M6" s="83"/>
    </row>
    <row r="7" spans="1:13" x14ac:dyDescent="0.55000000000000004">
      <c r="A7" s="17"/>
      <c r="B7" s="17"/>
    </row>
    <row r="8" spans="1:13" x14ac:dyDescent="0.55000000000000004">
      <c r="A8" s="19"/>
      <c r="B8" s="19" t="s">
        <v>97</v>
      </c>
      <c r="C8" s="8" t="s">
        <v>94</v>
      </c>
      <c r="D8" s="19" t="s">
        <v>89</v>
      </c>
      <c r="E8" s="87"/>
      <c r="F8" s="20" t="s">
        <v>106</v>
      </c>
      <c r="G8" s="88"/>
      <c r="H8" s="20" t="s">
        <v>107</v>
      </c>
      <c r="I8" s="89"/>
      <c r="J8" s="20" t="s">
        <v>108</v>
      </c>
      <c r="K8" s="88"/>
      <c r="L8" s="20" t="s">
        <v>109</v>
      </c>
      <c r="M8" s="88"/>
    </row>
    <row r="9" spans="1:13" x14ac:dyDescent="0.55000000000000004">
      <c r="D9" s="8" t="s">
        <v>90</v>
      </c>
      <c r="F9" s="4"/>
      <c r="G9" s="8" t="s">
        <v>91</v>
      </c>
    </row>
    <row r="10" spans="1:13" x14ac:dyDescent="0.55000000000000004">
      <c r="F10" s="4"/>
      <c r="G10" s="8" t="s">
        <v>92</v>
      </c>
    </row>
    <row r="11" spans="1:13" x14ac:dyDescent="0.55000000000000004">
      <c r="D11" s="8" t="s">
        <v>93</v>
      </c>
      <c r="E11" s="87"/>
      <c r="F11" s="83"/>
      <c r="G11" s="83"/>
      <c r="H11" s="83"/>
      <c r="I11" s="83"/>
      <c r="J11" s="83"/>
      <c r="K11" s="83"/>
      <c r="L11" s="83"/>
      <c r="M11" s="83"/>
    </row>
    <row r="12" spans="1:13" s="25" customFormat="1" x14ac:dyDescent="0.55000000000000004">
      <c r="A12" s="22"/>
      <c r="B12" s="22"/>
      <c r="C12" s="23"/>
      <c r="D12" s="24"/>
      <c r="E12" s="24"/>
    </row>
    <row r="13" spans="1:13" x14ac:dyDescent="0.55000000000000004">
      <c r="A13" s="19"/>
      <c r="B13" s="19" t="s">
        <v>96</v>
      </c>
      <c r="C13" s="8" t="s">
        <v>88</v>
      </c>
      <c r="D13" s="19" t="s">
        <v>89</v>
      </c>
      <c r="E13" s="87"/>
      <c r="F13" s="20" t="s">
        <v>106</v>
      </c>
      <c r="G13" s="88"/>
      <c r="H13" s="20" t="s">
        <v>107</v>
      </c>
      <c r="I13" s="89"/>
      <c r="J13" s="20" t="s">
        <v>108</v>
      </c>
      <c r="K13" s="88"/>
      <c r="L13" s="20" t="s">
        <v>109</v>
      </c>
      <c r="M13" s="88"/>
    </row>
    <row r="14" spans="1:13" x14ac:dyDescent="0.55000000000000004">
      <c r="D14" s="8" t="s">
        <v>90</v>
      </c>
      <c r="F14" s="4"/>
      <c r="G14" s="8" t="s">
        <v>91</v>
      </c>
    </row>
    <row r="15" spans="1:13" x14ac:dyDescent="0.55000000000000004">
      <c r="F15" s="4"/>
      <c r="G15" s="8" t="s">
        <v>92</v>
      </c>
    </row>
    <row r="16" spans="1:13" x14ac:dyDescent="0.55000000000000004">
      <c r="D16" s="8" t="s">
        <v>93</v>
      </c>
      <c r="E16" s="87"/>
      <c r="F16" s="83"/>
      <c r="G16" s="83"/>
      <c r="H16" s="83"/>
      <c r="I16" s="83"/>
      <c r="J16" s="83"/>
      <c r="K16" s="83"/>
      <c r="L16" s="83"/>
      <c r="M16" s="83"/>
    </row>
    <row r="17" spans="1:13" s="25" customFormat="1" x14ac:dyDescent="0.55000000000000004">
      <c r="A17" s="22"/>
      <c r="B17" s="22"/>
      <c r="C17" s="23"/>
      <c r="D17" s="24"/>
      <c r="E17" s="24"/>
    </row>
    <row r="18" spans="1:13" x14ac:dyDescent="0.55000000000000004">
      <c r="B18" s="26" t="s">
        <v>99</v>
      </c>
      <c r="C18" s="5"/>
    </row>
    <row r="19" spans="1:13" x14ac:dyDescent="0.55000000000000004">
      <c r="B19" s="20" t="s">
        <v>100</v>
      </c>
      <c r="C19" s="18" t="s">
        <v>103</v>
      </c>
      <c r="D19" s="19" t="s">
        <v>105</v>
      </c>
      <c r="E19" s="87"/>
      <c r="F19" s="20" t="s">
        <v>106</v>
      </c>
      <c r="G19" s="88"/>
      <c r="H19" s="20" t="s">
        <v>107</v>
      </c>
      <c r="I19" s="89"/>
      <c r="J19" s="20" t="s">
        <v>108</v>
      </c>
      <c r="K19" s="88"/>
      <c r="L19" s="20" t="s">
        <v>109</v>
      </c>
      <c r="M19" s="88"/>
    </row>
    <row r="20" spans="1:13" x14ac:dyDescent="0.55000000000000004">
      <c r="D20" s="8" t="s">
        <v>90</v>
      </c>
      <c r="F20" s="4"/>
      <c r="G20" s="8" t="s">
        <v>91</v>
      </c>
    </row>
    <row r="21" spans="1:13" x14ac:dyDescent="0.55000000000000004">
      <c r="F21" s="4"/>
      <c r="G21" s="8" t="s">
        <v>92</v>
      </c>
    </row>
    <row r="22" spans="1:13" x14ac:dyDescent="0.55000000000000004">
      <c r="D22" s="8" t="s">
        <v>93</v>
      </c>
      <c r="E22" s="87"/>
      <c r="F22" s="83"/>
      <c r="G22" s="83"/>
      <c r="H22" s="83"/>
      <c r="I22" s="83"/>
      <c r="J22" s="83"/>
      <c r="K22" s="83"/>
      <c r="L22" s="83"/>
      <c r="M22" s="83"/>
    </row>
    <row r="24" spans="1:13" x14ac:dyDescent="0.55000000000000004">
      <c r="A24" s="19"/>
      <c r="B24" s="19" t="s">
        <v>101</v>
      </c>
      <c r="C24" s="18" t="s">
        <v>104</v>
      </c>
      <c r="D24" s="19" t="s">
        <v>89</v>
      </c>
      <c r="E24" s="87"/>
      <c r="F24" s="20" t="s">
        <v>106</v>
      </c>
      <c r="G24" s="88"/>
      <c r="H24" s="20" t="s">
        <v>107</v>
      </c>
      <c r="I24" s="89"/>
      <c r="J24" s="20" t="s">
        <v>108</v>
      </c>
      <c r="K24" s="88"/>
      <c r="L24" s="20" t="s">
        <v>109</v>
      </c>
      <c r="M24" s="88"/>
    </row>
    <row r="25" spans="1:13" x14ac:dyDescent="0.4">
      <c r="A25" s="27"/>
      <c r="B25" s="27"/>
      <c r="C25" s="27"/>
      <c r="D25" s="8" t="s">
        <v>90</v>
      </c>
      <c r="F25" s="4"/>
      <c r="G25" s="8" t="s">
        <v>91</v>
      </c>
    </row>
    <row r="26" spans="1:13" x14ac:dyDescent="0.55000000000000004">
      <c r="A26" s="27"/>
      <c r="B26" s="27"/>
      <c r="F26" s="4"/>
      <c r="G26" s="8" t="s">
        <v>92</v>
      </c>
    </row>
    <row r="27" spans="1:13" x14ac:dyDescent="0.55000000000000004">
      <c r="A27" s="27"/>
      <c r="B27" s="27"/>
      <c r="D27" s="8" t="s">
        <v>93</v>
      </c>
      <c r="E27" s="87"/>
      <c r="F27" s="83"/>
      <c r="G27" s="83"/>
      <c r="H27" s="83"/>
      <c r="I27" s="83"/>
      <c r="J27" s="83"/>
      <c r="K27" s="83"/>
      <c r="L27" s="83"/>
      <c r="M27" s="83"/>
    </row>
    <row r="28" spans="1:13" x14ac:dyDescent="0.4">
      <c r="A28" s="27"/>
      <c r="B28" s="27"/>
      <c r="C28" s="27"/>
    </row>
    <row r="29" spans="1:13" x14ac:dyDescent="0.55000000000000004">
      <c r="A29" s="19"/>
      <c r="B29" s="19" t="s">
        <v>102</v>
      </c>
      <c r="C29" s="18" t="s">
        <v>111</v>
      </c>
    </row>
    <row r="30" spans="1:13" x14ac:dyDescent="0.55000000000000004">
      <c r="D30" s="19" t="s">
        <v>89</v>
      </c>
      <c r="E30" s="95"/>
      <c r="F30" s="20" t="s">
        <v>106</v>
      </c>
      <c r="G30" s="96"/>
      <c r="H30" s="20" t="s">
        <v>107</v>
      </c>
      <c r="I30" s="97"/>
      <c r="J30" s="20" t="s">
        <v>108</v>
      </c>
      <c r="K30" s="96"/>
      <c r="L30" s="20" t="s">
        <v>109</v>
      </c>
      <c r="M30" s="96"/>
    </row>
    <row r="31" spans="1:13" x14ac:dyDescent="0.55000000000000004">
      <c r="D31" s="8" t="s">
        <v>90</v>
      </c>
      <c r="F31" s="4"/>
      <c r="G31" s="8" t="s">
        <v>91</v>
      </c>
    </row>
    <row r="32" spans="1:13" x14ac:dyDescent="0.55000000000000004">
      <c r="F32" s="4"/>
      <c r="G32" s="8" t="s">
        <v>92</v>
      </c>
    </row>
    <row r="33" spans="4:13" x14ac:dyDescent="0.55000000000000004">
      <c r="D33" s="8" t="s">
        <v>93</v>
      </c>
      <c r="E33" s="95"/>
      <c r="F33" s="98"/>
      <c r="G33" s="98"/>
      <c r="H33" s="98"/>
      <c r="I33" s="98"/>
      <c r="J33" s="98"/>
      <c r="K33" s="98"/>
      <c r="L33" s="98"/>
      <c r="M33" s="98"/>
    </row>
    <row r="35" spans="4:13" x14ac:dyDescent="0.55000000000000004">
      <c r="H35" s="28" t="s">
        <v>95</v>
      </c>
      <c r="I35" s="5" t="s">
        <v>209</v>
      </c>
    </row>
    <row r="36" spans="4:13" x14ac:dyDescent="0.55000000000000004">
      <c r="I36" s="83" t="s">
        <v>113</v>
      </c>
      <c r="J36" s="90"/>
      <c r="K36" s="83"/>
      <c r="L36" s="91" t="s">
        <v>114</v>
      </c>
    </row>
    <row r="37" spans="4:13" x14ac:dyDescent="0.55000000000000004">
      <c r="I37" s="83" t="s">
        <v>209</v>
      </c>
      <c r="J37" s="83"/>
      <c r="K37" s="83"/>
      <c r="L37" s="83"/>
    </row>
    <row r="38" spans="4:13" x14ac:dyDescent="0.55000000000000004">
      <c r="H38" s="21" t="s">
        <v>112</v>
      </c>
      <c r="I38" s="83"/>
      <c r="J38" s="83"/>
      <c r="K38" s="83"/>
      <c r="L38" s="83"/>
    </row>
    <row r="40" spans="4:13" x14ac:dyDescent="0.55000000000000004">
      <c r="H40" s="28" t="s">
        <v>95</v>
      </c>
      <c r="I40" s="5" t="s">
        <v>209</v>
      </c>
    </row>
    <row r="41" spans="4:13" x14ac:dyDescent="0.55000000000000004">
      <c r="I41" s="83" t="s">
        <v>113</v>
      </c>
      <c r="J41" s="90"/>
      <c r="K41" s="83"/>
      <c r="L41" s="91" t="s">
        <v>114</v>
      </c>
    </row>
    <row r="42" spans="4:13" x14ac:dyDescent="0.55000000000000004">
      <c r="I42" s="83" t="s">
        <v>209</v>
      </c>
      <c r="J42" s="83"/>
      <c r="K42" s="83"/>
      <c r="L42" s="83"/>
    </row>
    <row r="43" spans="4:13" x14ac:dyDescent="0.55000000000000004">
      <c r="H43" s="21" t="s">
        <v>112</v>
      </c>
      <c r="I43" s="83"/>
      <c r="J43" s="83"/>
      <c r="K43" s="83"/>
      <c r="L43" s="83"/>
    </row>
  </sheetData>
  <sheetProtection algorithmName="SHA-512" hashValue="cb1VwGrjuqEY2I1jcxdpP4am3vTCZ57S+B4oATAcuY1NByB0PsykX1lJWND1sp5XZfDbh7dkSXtgxKSYfgEuyA==" saltValue="O4u6o6PHw0lYcV6/8oSt+Q==" spinCount="100000" sheet="1" formatCells="0" formatColumns="0" formatRows="0"/>
  <pageMargins left="0.7" right="0.7" top="0.75" bottom="0.75" header="0.3" footer="0.3"/>
  <pageSetup paperSize="9" scale="6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18" r:id="rId4" name="Check Box 98">
              <controlPr defaultSize="0" autoFill="0" autoLine="0" autoPict="0">
                <anchor moveWithCells="1">
                  <from>
                    <xdr:col>5</xdr:col>
                    <xdr:colOff>409575</xdr:colOff>
                    <xdr:row>2</xdr:row>
                    <xdr:rowOff>238125</xdr:rowOff>
                  </from>
                  <to>
                    <xdr:col>6</xdr:col>
                    <xdr:colOff>266700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5" name="Check Box 100">
              <controlPr defaultSize="0" autoFill="0" autoLine="0" autoPict="0">
                <anchor moveWithCells="1">
                  <from>
                    <xdr:col>5</xdr:col>
                    <xdr:colOff>409575</xdr:colOff>
                    <xdr:row>3</xdr:row>
                    <xdr:rowOff>238125</xdr:rowOff>
                  </from>
                  <to>
                    <xdr:col>6</xdr:col>
                    <xdr:colOff>266700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6" name="Check Box 101">
              <controlPr defaultSize="0" autoFill="0" autoLine="0" autoPict="0">
                <anchor moveWithCells="1">
                  <from>
                    <xdr:col>5</xdr:col>
                    <xdr:colOff>409575</xdr:colOff>
                    <xdr:row>7</xdr:row>
                    <xdr:rowOff>238125</xdr:rowOff>
                  </from>
                  <to>
                    <xdr:col>6</xdr:col>
                    <xdr:colOff>266700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7" name="Check Box 102">
              <controlPr defaultSize="0" autoFill="0" autoLine="0" autoPict="0">
                <anchor moveWithCells="1">
                  <from>
                    <xdr:col>5</xdr:col>
                    <xdr:colOff>409575</xdr:colOff>
                    <xdr:row>8</xdr:row>
                    <xdr:rowOff>238125</xdr:rowOff>
                  </from>
                  <to>
                    <xdr:col>6</xdr:col>
                    <xdr:colOff>266700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8" name="Check Box 103">
              <controlPr defaultSize="0" autoFill="0" autoLine="0" autoPict="0">
                <anchor moveWithCells="1">
                  <from>
                    <xdr:col>5</xdr:col>
                    <xdr:colOff>409575</xdr:colOff>
                    <xdr:row>12</xdr:row>
                    <xdr:rowOff>238125</xdr:rowOff>
                  </from>
                  <to>
                    <xdr:col>6</xdr:col>
                    <xdr:colOff>266700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9" name="Check Box 104">
              <controlPr defaultSize="0" autoFill="0" autoLine="0" autoPict="0">
                <anchor moveWithCells="1">
                  <from>
                    <xdr:col>5</xdr:col>
                    <xdr:colOff>409575</xdr:colOff>
                    <xdr:row>13</xdr:row>
                    <xdr:rowOff>238125</xdr:rowOff>
                  </from>
                  <to>
                    <xdr:col>6</xdr:col>
                    <xdr:colOff>266700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0" name="Check Box 145">
              <controlPr defaultSize="0" autoFill="0" autoLine="0" autoPict="0">
                <anchor moveWithCells="1">
                  <from>
                    <xdr:col>5</xdr:col>
                    <xdr:colOff>409575</xdr:colOff>
                    <xdr:row>23</xdr:row>
                    <xdr:rowOff>238125</xdr:rowOff>
                  </from>
                  <to>
                    <xdr:col>6</xdr:col>
                    <xdr:colOff>266700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1" name="Check Box 146">
              <controlPr defaultSize="0" autoFill="0" autoLine="0" autoPict="0">
                <anchor moveWithCells="1">
                  <from>
                    <xdr:col>5</xdr:col>
                    <xdr:colOff>409575</xdr:colOff>
                    <xdr:row>24</xdr:row>
                    <xdr:rowOff>238125</xdr:rowOff>
                  </from>
                  <to>
                    <xdr:col>6</xdr:col>
                    <xdr:colOff>257175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2" name="Check Box 153">
              <controlPr defaultSize="0" autoFill="0" autoLine="0" autoPict="0">
                <anchor moveWithCells="1">
                  <from>
                    <xdr:col>5</xdr:col>
                    <xdr:colOff>409575</xdr:colOff>
                    <xdr:row>29</xdr:row>
                    <xdr:rowOff>238125</xdr:rowOff>
                  </from>
                  <to>
                    <xdr:col>6</xdr:col>
                    <xdr:colOff>266700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3" name="Check Box 154">
              <controlPr defaultSize="0" autoFill="0" autoLine="0" autoPict="0">
                <anchor moveWithCells="1">
                  <from>
                    <xdr:col>5</xdr:col>
                    <xdr:colOff>409575</xdr:colOff>
                    <xdr:row>30</xdr:row>
                    <xdr:rowOff>238125</xdr:rowOff>
                  </from>
                  <to>
                    <xdr:col>6</xdr:col>
                    <xdr:colOff>257175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4" name="Check Box 163">
              <controlPr defaultSize="0" autoFill="0" autoLine="0" autoPict="0">
                <anchor moveWithCells="1">
                  <from>
                    <xdr:col>5</xdr:col>
                    <xdr:colOff>409575</xdr:colOff>
                    <xdr:row>18</xdr:row>
                    <xdr:rowOff>238125</xdr:rowOff>
                  </from>
                  <to>
                    <xdr:col>6</xdr:col>
                    <xdr:colOff>266700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5" name="Check Box 164">
              <controlPr defaultSize="0" autoFill="0" autoLine="0" autoPict="0">
                <anchor moveWithCells="1">
                  <from>
                    <xdr:col>5</xdr:col>
                    <xdr:colOff>409575</xdr:colOff>
                    <xdr:row>19</xdr:row>
                    <xdr:rowOff>238125</xdr:rowOff>
                  </from>
                  <to>
                    <xdr:col>6</xdr:col>
                    <xdr:colOff>257175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0B2F735-3EB0-48E6-A5B0-3284AEC4BB85}">
          <x14:formula1>
            <xm:f>Sheet1!$A$3:$A$10</xm:f>
          </x14:formula1>
          <xm:sqref>G3 G8 G13 G24 G19 G30</xm:sqref>
        </x14:dataValidation>
        <x14:dataValidation type="list" allowBlank="1" showInputMessage="1" showErrorMessage="1" xr:uid="{854D1110-314A-40FC-A3FD-A739CEC16D03}">
          <x14:formula1>
            <xm:f>Sheet1!$B$3:$B$34</xm:f>
          </x14:formula1>
          <xm:sqref>I3 I8 I13 I24 I19 I30</xm:sqref>
        </x14:dataValidation>
        <x14:dataValidation type="list" allowBlank="1" showInputMessage="1" showErrorMessage="1" xr:uid="{E05A9628-04A4-4596-A578-3F28A9718A8A}">
          <x14:formula1>
            <xm:f>Sheet1!$C$3:$C$15</xm:f>
          </x14:formula1>
          <xm:sqref>K3 K8 K13 K24 K19 K30</xm:sqref>
        </x14:dataValidation>
        <x14:dataValidation type="list" allowBlank="1" showInputMessage="1" showErrorMessage="1" xr:uid="{200920DE-DBEC-488D-B4C9-38BB586E66D0}">
          <x14:formula1>
            <xm:f>Sheet1!$D$3:$D$34</xm:f>
          </x14:formula1>
          <xm:sqref>M3 M8 M13 M24 M19 M30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2D4C8-E33F-45D3-9866-DDE6B26B60F9}">
  <dimension ref="A2:E34"/>
  <sheetViews>
    <sheetView workbookViewId="0">
      <selection activeCell="D27" sqref="D27"/>
    </sheetView>
  </sheetViews>
  <sheetFormatPr defaultColWidth="9" defaultRowHeight="21.75" x14ac:dyDescent="0.5"/>
  <cols>
    <col min="1" max="4" width="9" style="2"/>
    <col min="5" max="5" width="31.125" style="2" bestFit="1" customWidth="1"/>
    <col min="6" max="16384" width="9" style="2"/>
  </cols>
  <sheetData>
    <row r="2" spans="1:5" x14ac:dyDescent="0.5">
      <c r="A2" s="1" t="s">
        <v>106</v>
      </c>
      <c r="B2" s="1" t="s">
        <v>107</v>
      </c>
      <c r="C2" s="1" t="s">
        <v>108</v>
      </c>
      <c r="D2" s="1" t="s">
        <v>109</v>
      </c>
      <c r="E2" s="2" t="s">
        <v>226</v>
      </c>
    </row>
    <row r="3" spans="1:5" x14ac:dyDescent="0.5">
      <c r="A3" s="3"/>
      <c r="B3" s="3"/>
      <c r="C3" s="3"/>
      <c r="D3" s="3"/>
    </row>
    <row r="4" spans="1:5" x14ac:dyDescent="0.5">
      <c r="A4" s="1" t="s">
        <v>155</v>
      </c>
      <c r="B4" s="2">
        <v>1</v>
      </c>
      <c r="C4" s="1" t="s">
        <v>162</v>
      </c>
      <c r="D4" s="2" t="s">
        <v>174</v>
      </c>
      <c r="E4" s="2" t="s">
        <v>227</v>
      </c>
    </row>
    <row r="5" spans="1:5" x14ac:dyDescent="0.5">
      <c r="A5" s="1" t="s">
        <v>156</v>
      </c>
      <c r="B5" s="2">
        <v>2</v>
      </c>
      <c r="C5" s="1" t="s">
        <v>163</v>
      </c>
      <c r="D5" s="2" t="s">
        <v>175</v>
      </c>
      <c r="E5" s="2" t="s">
        <v>228</v>
      </c>
    </row>
    <row r="6" spans="1:5" x14ac:dyDescent="0.5">
      <c r="A6" s="1" t="s">
        <v>157</v>
      </c>
      <c r="B6" s="2">
        <v>3</v>
      </c>
      <c r="C6" s="1" t="s">
        <v>164</v>
      </c>
      <c r="D6" s="2" t="s">
        <v>176</v>
      </c>
      <c r="E6" s="2" t="s">
        <v>229</v>
      </c>
    </row>
    <row r="7" spans="1:5" x14ac:dyDescent="0.5">
      <c r="A7" s="1" t="s">
        <v>158</v>
      </c>
      <c r="B7" s="2">
        <v>4</v>
      </c>
      <c r="C7" s="1" t="s">
        <v>165</v>
      </c>
      <c r="D7" s="2" t="s">
        <v>177</v>
      </c>
      <c r="E7" s="2" t="s">
        <v>230</v>
      </c>
    </row>
    <row r="8" spans="1:5" x14ac:dyDescent="0.5">
      <c r="A8" s="1" t="s">
        <v>159</v>
      </c>
      <c r="B8" s="2">
        <v>5</v>
      </c>
      <c r="C8" s="1" t="s">
        <v>166</v>
      </c>
      <c r="D8" s="2" t="s">
        <v>178</v>
      </c>
      <c r="E8" s="2" t="s">
        <v>231</v>
      </c>
    </row>
    <row r="9" spans="1:5" x14ac:dyDescent="0.5">
      <c r="A9" s="1" t="s">
        <v>160</v>
      </c>
      <c r="B9" s="2">
        <v>6</v>
      </c>
      <c r="C9" s="1" t="s">
        <v>167</v>
      </c>
      <c r="D9" s="2" t="s">
        <v>179</v>
      </c>
      <c r="E9" s="2" t="s">
        <v>232</v>
      </c>
    </row>
    <row r="10" spans="1:5" x14ac:dyDescent="0.5">
      <c r="A10" s="1" t="s">
        <v>161</v>
      </c>
      <c r="B10" s="2">
        <v>7</v>
      </c>
      <c r="C10" s="1" t="s">
        <v>168</v>
      </c>
      <c r="D10" s="2" t="s">
        <v>180</v>
      </c>
      <c r="E10" s="2" t="s">
        <v>233</v>
      </c>
    </row>
    <row r="11" spans="1:5" x14ac:dyDescent="0.5">
      <c r="B11" s="2">
        <v>8</v>
      </c>
      <c r="C11" s="1" t="s">
        <v>169</v>
      </c>
      <c r="D11" s="2" t="s">
        <v>181</v>
      </c>
      <c r="E11" s="2" t="s">
        <v>234</v>
      </c>
    </row>
    <row r="12" spans="1:5" x14ac:dyDescent="0.5">
      <c r="B12" s="2">
        <v>9</v>
      </c>
      <c r="C12" s="1" t="s">
        <v>170</v>
      </c>
      <c r="D12" s="2" t="s">
        <v>182</v>
      </c>
      <c r="E12" s="2" t="s">
        <v>235</v>
      </c>
    </row>
    <row r="13" spans="1:5" x14ac:dyDescent="0.5">
      <c r="B13" s="2">
        <v>10</v>
      </c>
      <c r="C13" s="1" t="s">
        <v>171</v>
      </c>
      <c r="D13" s="2" t="s">
        <v>183</v>
      </c>
      <c r="E13" s="2" t="s">
        <v>236</v>
      </c>
    </row>
    <row r="14" spans="1:5" x14ac:dyDescent="0.5">
      <c r="B14" s="2">
        <v>11</v>
      </c>
      <c r="C14" s="1" t="s">
        <v>172</v>
      </c>
      <c r="D14" s="2" t="s">
        <v>184</v>
      </c>
      <c r="E14" s="2" t="s">
        <v>237</v>
      </c>
    </row>
    <row r="15" spans="1:5" x14ac:dyDescent="0.5">
      <c r="B15" s="2">
        <v>12</v>
      </c>
      <c r="C15" s="1" t="s">
        <v>173</v>
      </c>
      <c r="D15" s="2" t="s">
        <v>185</v>
      </c>
      <c r="E15" s="2" t="s">
        <v>238</v>
      </c>
    </row>
    <row r="16" spans="1:5" x14ac:dyDescent="0.5">
      <c r="B16" s="2">
        <v>13</v>
      </c>
      <c r="D16" s="2" t="s">
        <v>186</v>
      </c>
      <c r="E16" s="2" t="s">
        <v>239</v>
      </c>
    </row>
    <row r="17" spans="2:5" x14ac:dyDescent="0.5">
      <c r="B17" s="2">
        <v>14</v>
      </c>
      <c r="D17" s="2" t="s">
        <v>187</v>
      </c>
      <c r="E17" s="2" t="s">
        <v>240</v>
      </c>
    </row>
    <row r="18" spans="2:5" x14ac:dyDescent="0.5">
      <c r="B18" s="2">
        <v>15</v>
      </c>
      <c r="D18" s="2" t="s">
        <v>188</v>
      </c>
    </row>
    <row r="19" spans="2:5" x14ac:dyDescent="0.5">
      <c r="B19" s="2">
        <v>16</v>
      </c>
      <c r="D19" s="2" t="s">
        <v>189</v>
      </c>
    </row>
    <row r="20" spans="2:5" x14ac:dyDescent="0.5">
      <c r="B20" s="2">
        <v>17</v>
      </c>
      <c r="D20" s="2" t="s">
        <v>190</v>
      </c>
    </row>
    <row r="21" spans="2:5" x14ac:dyDescent="0.5">
      <c r="B21" s="2">
        <v>18</v>
      </c>
      <c r="D21" s="2" t="s">
        <v>191</v>
      </c>
    </row>
    <row r="22" spans="2:5" x14ac:dyDescent="0.5">
      <c r="B22" s="2">
        <v>19</v>
      </c>
      <c r="D22" s="2" t="s">
        <v>192</v>
      </c>
    </row>
    <row r="23" spans="2:5" x14ac:dyDescent="0.5">
      <c r="B23" s="2">
        <v>20</v>
      </c>
      <c r="D23" s="2" t="s">
        <v>193</v>
      </c>
    </row>
    <row r="24" spans="2:5" x14ac:dyDescent="0.5">
      <c r="B24" s="2">
        <v>21</v>
      </c>
      <c r="D24" s="2" t="s">
        <v>194</v>
      </c>
    </row>
    <row r="25" spans="2:5" x14ac:dyDescent="0.5">
      <c r="B25" s="2">
        <v>22</v>
      </c>
      <c r="D25" s="2" t="s">
        <v>195</v>
      </c>
    </row>
    <row r="26" spans="2:5" x14ac:dyDescent="0.5">
      <c r="B26" s="2">
        <v>23</v>
      </c>
      <c r="D26" s="2" t="s">
        <v>196</v>
      </c>
    </row>
    <row r="27" spans="2:5" x14ac:dyDescent="0.5">
      <c r="B27" s="2">
        <v>24</v>
      </c>
      <c r="D27" s="2" t="s">
        <v>197</v>
      </c>
    </row>
    <row r="28" spans="2:5" x14ac:dyDescent="0.5">
      <c r="B28" s="2">
        <v>25</v>
      </c>
      <c r="D28" s="2" t="s">
        <v>198</v>
      </c>
    </row>
    <row r="29" spans="2:5" x14ac:dyDescent="0.5">
      <c r="B29" s="2">
        <v>26</v>
      </c>
      <c r="D29" s="2" t="s">
        <v>199</v>
      </c>
    </row>
    <row r="30" spans="2:5" x14ac:dyDescent="0.5">
      <c r="B30" s="2">
        <v>27</v>
      </c>
      <c r="D30" s="2" t="s">
        <v>200</v>
      </c>
    </row>
    <row r="31" spans="2:5" x14ac:dyDescent="0.5">
      <c r="B31" s="2">
        <v>28</v>
      </c>
      <c r="D31" s="2" t="s">
        <v>201</v>
      </c>
    </row>
    <row r="32" spans="2:5" x14ac:dyDescent="0.5">
      <c r="B32" s="2">
        <v>29</v>
      </c>
      <c r="D32" s="2" t="s">
        <v>202</v>
      </c>
    </row>
    <row r="33" spans="2:4" x14ac:dyDescent="0.5">
      <c r="B33" s="2">
        <v>30</v>
      </c>
      <c r="D33" s="2" t="s">
        <v>203</v>
      </c>
    </row>
    <row r="34" spans="2:4" x14ac:dyDescent="0.5">
      <c r="B34" s="2">
        <v>31</v>
      </c>
      <c r="D34" s="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p1</vt:lpstr>
      <vt:lpstr>p2</vt:lpstr>
      <vt:lpstr>p3</vt:lpstr>
      <vt:lpstr>p4</vt:lpstr>
      <vt:lpstr>p5</vt:lpstr>
      <vt:lpstr>Sheet1</vt:lpstr>
      <vt:lpstr>'p1'!Print_Area</vt:lpstr>
      <vt:lpstr>'p2'!Print_Area</vt:lpstr>
      <vt:lpstr>'p3'!Print_Area</vt:lpstr>
      <vt:lpstr>'p4'!Print_Area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ERPSUPPORT-NB1</cp:lastModifiedBy>
  <cp:lastPrinted>2023-06-23T09:34:06Z</cp:lastPrinted>
  <dcterms:created xsi:type="dcterms:W3CDTF">2023-04-17T12:55:07Z</dcterms:created>
  <dcterms:modified xsi:type="dcterms:W3CDTF">2023-07-19T09:28:19Z</dcterms:modified>
</cp:coreProperties>
</file>